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B:\SAL\SUNDHEDSRÅD\Datapakker til sundhedsråd\Region Syddanmark\"/>
    </mc:Choice>
  </mc:AlternateContent>
  <xr:revisionPtr revIDLastSave="0" documentId="13_ncr:1_{09054EC3-5B13-46BD-8892-BDC55DF04B68}" xr6:coauthVersionLast="47" xr6:coauthVersionMax="47" xr10:uidLastSave="{00000000-0000-0000-0000-000000000000}"/>
  <bookViews>
    <workbookView xWindow="28680" yWindow="-120" windowWidth="29040" windowHeight="15720" xr2:uid="{00000000-000D-0000-FFFF-FFFF00000000}"/>
  </bookViews>
  <sheets>
    <sheet name="FORSIDE" sheetId="43" r:id="rId1"/>
    <sheet name="Indhold" sheetId="44" r:id="rId2"/>
    <sheet name="1. Population - Overblik" sheetId="6" r:id="rId3"/>
    <sheet name="2. Population - Arbejdsmarked" sheetId="10" r:id="rId4"/>
    <sheet name="3. Population - Kronisk sygdom" sheetId="12" r:id="rId5"/>
    <sheet name="4. Aktivitet - Sundhedsvæsenet" sheetId="13" r:id="rId6"/>
    <sheet name="5. Aktivitet - Område og arbejd" sheetId="33" r:id="rId7"/>
    <sheet name="6. Aktivitet - Sygehusvæsenet" sheetId="14" r:id="rId8"/>
    <sheet name="7. Aktivitet - Genindlæggelser" sheetId="15" r:id="rId9"/>
    <sheet name="8. Aktivitet - Forebyggelige" sheetId="38" r:id="rId10"/>
    <sheet name="9. Aktivitet - Speciallæge" sheetId="16" r:id="rId11"/>
    <sheet name="10. Aktivitet - Almen praksis" sheetId="39" r:id="rId12"/>
    <sheet name="11. Aktivitet - Kommune" sheetId="18" r:id="rId13"/>
    <sheet name="12. Aktivitet - Midl. ophold" sheetId="19" r:id="rId14"/>
    <sheet name="13. Udgifter - Værdi af beh." sheetId="20" r:id="rId15"/>
    <sheet name="14. Udgifter - KFF" sheetId="21" r:id="rId16"/>
    <sheet name="15. Udgifter - Medicin" sheetId="22" r:id="rId17"/>
    <sheet name="16. Medicin - Dosispakket" sheetId="23" r:id="rId18"/>
    <sheet name="17. Medicin - Polyfarmaci" sheetId="36" r:id="rId19"/>
    <sheet name="18. Medicin - Antipsykotika" sheetId="37" r:id="rId20"/>
    <sheet name="19. Praksissektor - AP " sheetId="40" r:id="rId21"/>
    <sheet name="20. Praksissektor - Speciallæge" sheetId="26" r:id="rId22"/>
    <sheet name="21. Praksissektor - Øvrig" sheetId="29" r:id="rId23"/>
    <sheet name="22. Sundhedsudd. - Arbejdssted" sheetId="30" r:id="rId24"/>
    <sheet name="23. Sundhedsudd. - Bopæl" sheetId="32"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40" l="1"/>
  <c r="H11" i="40"/>
  <c r="G11" i="40"/>
  <c r="G10" i="40"/>
</calcChain>
</file>

<file path=xl/sharedStrings.xml><?xml version="1.0" encoding="utf-8"?>
<sst xmlns="http://schemas.openxmlformats.org/spreadsheetml/2006/main" count="1296" uniqueCount="282">
  <si>
    <t>Introduktion:</t>
  </si>
  <si>
    <t>Indhold:</t>
  </si>
  <si>
    <t xml:space="preserve">    </t>
  </si>
  <si>
    <t>Tabel 1a. Populationsoverblik</t>
  </si>
  <si>
    <t>Bopæl</t>
  </si>
  <si>
    <t>Borgere i alt</t>
  </si>
  <si>
    <t>Borgere i den arbejdsdygtige alder 16-67 år</t>
  </si>
  <si>
    <t>Borgere 65+ år</t>
  </si>
  <si>
    <t>Borgere 80+ år</t>
  </si>
  <si>
    <t>Borgere på plejehjem</t>
  </si>
  <si>
    <t>Borgere med minimum én udvalgt kronisk sygdom</t>
  </si>
  <si>
    <t>Hele landet</t>
  </si>
  <si>
    <t>Tabel 1b. Populationsoverblik pr. 1.000 borgere</t>
  </si>
  <si>
    <t>Tabel 2a. Antal borgere fordelt efter arbejdsmarkedstilknytning (16-67 år)</t>
  </si>
  <si>
    <t>Periode: 2024</t>
  </si>
  <si>
    <t>Det ordinære arbejdsmarked inkl. uddannelsessøgende</t>
  </si>
  <si>
    <t>Midlertidigt uden for arbejdsmarkedet</t>
  </si>
  <si>
    <t>Varigt uden for arbejdsmarkedet</t>
  </si>
  <si>
    <t>Død/udvandret</t>
  </si>
  <si>
    <t>Ukendt</t>
  </si>
  <si>
    <t xml:space="preserve">Note: Arbejdsmarkedstilknytning er defineret ud fra den indkomstydelse, som har været det dominerende for personen i 2024 på baggrund af DREAM. 
Observationer på 1-4 er erstattet med '-1' af diskretionshensyn.						</t>
  </si>
  <si>
    <t>Tabel 2b. Antal borgere fordelt efter arbejdsmarkedstilknytning pr. 1.000 borgere (16-67 år)</t>
  </si>
  <si>
    <t>Periode:  2024</t>
  </si>
  <si>
    <t>Tabel 3a. Antal borgere med udvalgte kroniske sygdomme og svære psykiske lidelser</t>
  </si>
  <si>
    <t>Astma</t>
  </si>
  <si>
    <t>Demens</t>
  </si>
  <si>
    <t>Hjertesvigt</t>
  </si>
  <si>
    <t>KOL</t>
  </si>
  <si>
    <t>Leddegigt</t>
  </si>
  <si>
    <t>Osteoporose</t>
  </si>
  <si>
    <t>Skizofreni</t>
  </si>
  <si>
    <t xml:space="preserve">Type 1-diabetes </t>
  </si>
  <si>
    <t>Type 2-diabetes</t>
  </si>
  <si>
    <t>Tabel 3b. Antal borgere med udvalgte kroniske sygdomme og svære psykiske lidelser pr. 1.000 borgere</t>
  </si>
  <si>
    <t>Tabel 4a. Antal kontakter til sundhedsvæsenet, område</t>
  </si>
  <si>
    <t>Kommunal ældrepleje (ekskl. plejehjem)</t>
  </si>
  <si>
    <t>Almen praksis</t>
  </si>
  <si>
    <t>Speciallægepraksis</t>
  </si>
  <si>
    <t>Øvrig praksis</t>
  </si>
  <si>
    <t>Sygehusvæsenet</t>
  </si>
  <si>
    <t>Tabel 4b. Antal borgere med kontakt til sundhedsvæsenet, område</t>
  </si>
  <si>
    <t>Tabel 4c. Antal borgere med kontakt til sundhedsvæsenet pr. 1.000 borgere, område</t>
  </si>
  <si>
    <t>Tabel 5a. Antal kontakter til sundhedsvæsenet, arbejdsmarkedstilknytning og område (16-67 år)</t>
  </si>
  <si>
    <t>Tabel 5b. Antal borgere med kontakt til sundhedsvæsenet, arbejdsmarkedstilknytning og område (16-67 år)</t>
  </si>
  <si>
    <t>Sygehus</t>
  </si>
  <si>
    <t>Tabel 5c. Antal borgere med kontakt til sundhedsvæsenet pr. 1.000 borgere, arbejdsmarkedstilknytning og område (16-67 år)</t>
  </si>
  <si>
    <t>Opholdstype</t>
  </si>
  <si>
    <t>Ambulante ophold</t>
  </si>
  <si>
    <t>Indlæggelser</t>
  </si>
  <si>
    <t>Akutte somatiske genindlæggelser inden for 30 dage</t>
  </si>
  <si>
    <t>Akutte psykiatriske genindlæggelser inden for 30 dage</t>
  </si>
  <si>
    <t xml:space="preserve">Forebyggelige akutte sygehusophold </t>
  </si>
  <si>
    <t>Med forudgående kontakt til kommunal hjemmehjælp</t>
  </si>
  <si>
    <t>Med forudgående kontakt til kommunal hjemmesygepleje</t>
  </si>
  <si>
    <t>Speciale</t>
  </si>
  <si>
    <t>Anæstesiologi</t>
  </si>
  <si>
    <t>Dermato-venerologi</t>
  </si>
  <si>
    <t>Gynækologi-obstetrik</t>
  </si>
  <si>
    <t>Intern medicin</t>
  </si>
  <si>
    <t>Kirurgi</t>
  </si>
  <si>
    <t>Neurologi</t>
  </si>
  <si>
    <t>Ortopædisk kirurgi</t>
  </si>
  <si>
    <t>Plastikkirurgi</t>
  </si>
  <si>
    <t>Psykiatri</t>
  </si>
  <si>
    <t>Pædiatri</t>
  </si>
  <si>
    <t>Reumatologi/fysiurgi</t>
  </si>
  <si>
    <t>Røntgen</t>
  </si>
  <si>
    <t>Øjenlægehjælp</t>
  </si>
  <si>
    <t>Øre, næse, hals</t>
  </si>
  <si>
    <t>Borgere med kontakt til speciallægepraksis</t>
  </si>
  <si>
    <t>Kontakttype</t>
  </si>
  <si>
    <t>Fysisk fremmøde</t>
  </si>
  <si>
    <t>Video</t>
  </si>
  <si>
    <t>Telefon</t>
  </si>
  <si>
    <t>E-mail</t>
  </si>
  <si>
    <t>Sygebesøg</t>
  </si>
  <si>
    <t>Uden for kategori</t>
  </si>
  <si>
    <t>Område</t>
  </si>
  <si>
    <t>Forebyggende hjemmebesøg, SEL §79a</t>
  </si>
  <si>
    <t>Visiteret hjemmehjælp, SEL § 83 (praktisk hjælp)</t>
  </si>
  <si>
    <t>Visiteret hjemmehjælp, SEL § 83 (personlig pleje)</t>
  </si>
  <si>
    <t>Rehabilitering, SEL § 83a</t>
  </si>
  <si>
    <t>Genoptræning, SEL § 86 stk. 1</t>
  </si>
  <si>
    <t>Vedligeholdelsestræning, SEL § 86 stk. 2</t>
  </si>
  <si>
    <t>Kommunal sygepleje, SUL 138</t>
  </si>
  <si>
    <t>Aflastning i hjemmet, SEL § 84 stk. 1</t>
  </si>
  <si>
    <t>Midlertidige ophold, SEL § 84 stk. 2</t>
  </si>
  <si>
    <t>Sygehussektor</t>
  </si>
  <si>
    <t>Praksissektor</t>
  </si>
  <si>
    <t>I alt</t>
  </si>
  <si>
    <t>Somatik</t>
  </si>
  <si>
    <t>Kilde: Landspatientregisteret (pr. 10. marts 2025), DRG-grupperet Landspatientregister DRG2024 (pr. 10. marts 2025) og Sygesikringsregisteret (pr. 10. marts 2025), Sundhedsdatastyrelsen.</t>
  </si>
  <si>
    <t>Færdigbehandlede i somatik</t>
  </si>
  <si>
    <t>Færdigbehandlede i psykiatri</t>
  </si>
  <si>
    <t>Hospice</t>
  </si>
  <si>
    <t>Specialiseret genoptræning</t>
  </si>
  <si>
    <t>Regionalt tilskud</t>
  </si>
  <si>
    <t>Kommunalt tilskud</t>
  </si>
  <si>
    <t>Patientbetaling</t>
  </si>
  <si>
    <t>Samlet omsætning</t>
  </si>
  <si>
    <t>Alder</t>
  </si>
  <si>
    <t>Under 65 år</t>
  </si>
  <si>
    <t>65+ år</t>
  </si>
  <si>
    <t>80+ år</t>
  </si>
  <si>
    <t>Alle</t>
  </si>
  <si>
    <t xml:space="preserve">Mindst fem </t>
  </si>
  <si>
    <t xml:space="preserve">Mindst ti </t>
  </si>
  <si>
    <t>Bopælstype</t>
  </si>
  <si>
    <t>Bor på plejehjem</t>
  </si>
  <si>
    <t>Bor i eget hjem</t>
  </si>
  <si>
    <t>Periode: pr. 1. januar 2025</t>
  </si>
  <si>
    <t>Antal praksis</t>
  </si>
  <si>
    <t>Antal lægekapaciteter</t>
  </si>
  <si>
    <t>Praksiskommune</t>
  </si>
  <si>
    <t>Samlet antal speciallægepraksis</t>
  </si>
  <si>
    <t>Øre- næse- hals</t>
  </si>
  <si>
    <t>Praksisgeografi</t>
  </si>
  <si>
    <t>Fodterapi</t>
  </si>
  <si>
    <t>Fysioterapi</t>
  </si>
  <si>
    <t>Kiropraktik</t>
  </si>
  <si>
    <t xml:space="preserve">Psykologhjælp </t>
  </si>
  <si>
    <t>Periode: november 2024</t>
  </si>
  <si>
    <t>Læger</t>
  </si>
  <si>
    <t>Speciallæger</t>
  </si>
  <si>
    <t xml:space="preserve">Social- og sundhedsassistenter </t>
  </si>
  <si>
    <t xml:space="preserve">Social- og sundhedshjælpere </t>
  </si>
  <si>
    <t>Offentlige hospitaler</t>
  </si>
  <si>
    <t>Private hospitaler</t>
  </si>
  <si>
    <t>Anden beskæftigelse</t>
  </si>
  <si>
    <t>Hjemmesygepleje, sundhedspleje mv</t>
  </si>
  <si>
    <t>Hospitaler</t>
  </si>
  <si>
    <t>Periode: 2025</t>
  </si>
  <si>
    <t>Tabel 7a. Antal akutte somatiske og psykiatriske genindlæggelser inden for 30 dage</t>
  </si>
  <si>
    <t>Tabel 7b. Antal borgere med akutte somatiske og psykiatriske genindlæggelser inden for 30 dage</t>
  </si>
  <si>
    <t>Tabel 8a. Antal forebyggelige akutte sygehusophold (65+ år)</t>
  </si>
  <si>
    <t>Tabel 8b. Antal borgere med forebyggelige akutte sygehusophold (65+ år)</t>
  </si>
  <si>
    <t>Tabel 9a. Antal kontakter til speciallægepraksis (med ydernummer)</t>
  </si>
  <si>
    <t>Tabel 9b. Antal borgere med kontakt til speciallægepraksis (med ydernummer)</t>
  </si>
  <si>
    <t xml:space="preserve">Tabel 9c. Antal borgere med kontakt til speciallægepraksis (med ydernummer) pr. 1.000 borgere </t>
  </si>
  <si>
    <t>Tabel 11a. Antal borgere med kontakt til den kommunale ældrepleje (65+ år)</t>
  </si>
  <si>
    <t>Tabel 11b. Antal borgere med kontakt til den kommunale ældrepleje pr. 1.000 borgere (65+ år)</t>
  </si>
  <si>
    <t>Tabel 13b. Værdi af behandling (1.000 kr.) i sygehus- og praksissektor pr. 1.000 borgere</t>
  </si>
  <si>
    <t>Tabel 13a. Værdi af behandling (1.000 kr.) i sygehus- og praksissektor</t>
  </si>
  <si>
    <t>Tabel 16a. Antal borgere med køb af dosispakket medicin, alder</t>
  </si>
  <si>
    <t>Tabel 16b. Antal borgere med køb af dosispakket medicin pr. 1.000 borgere, alder</t>
  </si>
  <si>
    <t>Tabel 18a. Antal borgere med demens med receptindløsning på antipsykotika, fordelt efter bopælstype (65+ år)</t>
  </si>
  <si>
    <t>Tabel 18b. Antal borgere med demens med receptindløsning på antipsykotika pr. 1.000 borgere, fordelt efter bopælstype (65+ år)</t>
  </si>
  <si>
    <t>Tabel 20a. Antal speciallægepraksis (med ydernummer)</t>
  </si>
  <si>
    <t>Tabel 21a. Antal praksis i øvrig praksissektor (med ydernummer)</t>
  </si>
  <si>
    <t>Tabel 23a. Antal udvalgte sundhedsuddannede, fordelt efter bopæl</t>
  </si>
  <si>
    <t>Tabel 23b. Antal udvalgte sundhedsuddannede pr. 1.000 borgere, fordelt efter bopæl</t>
  </si>
  <si>
    <t>Antal praksis med åbent for patienttilgang</t>
  </si>
  <si>
    <t>Tabel 15b. Omsætning (1.000 kr) for salg af medicin på recept pr. 1.000 borgere</t>
  </si>
  <si>
    <t>Tabel 15a. Omsætning (1.000 kr) for salg af medicin på recept</t>
  </si>
  <si>
    <t>Arbejdsmarkedstilknytning baseret på den dominerende indkomstydelse</t>
  </si>
  <si>
    <t>1. Populationsoverblik</t>
  </si>
  <si>
    <t>3. Udvalgte kroniske sygdomme og svære psykiske lidelser</t>
  </si>
  <si>
    <t>17. Borgere i behandling med mange lægemidler (Polyfarmaci) - Antal borgere og antal pr. 1.000 borgere</t>
  </si>
  <si>
    <t>11. Aktivitet i den kommunale ældrepleje (65+ år) - Antal borgere og antal pr. 1.000 borgere</t>
  </si>
  <si>
    <t>4. Aktivitet i sundhedsvæsenet</t>
  </si>
  <si>
    <t>9.   Aktivitet i speciallægepraksis (med ydernummer) - Antal kontakter, antal borgere og antal pr. 1.000 borgere</t>
  </si>
  <si>
    <t>8.   Forebyggelige akutte sygehusophold (65+ år) - Antal, antal borgere og antal pr. 1.000 borgere</t>
  </si>
  <si>
    <t>4.   Aktivitet i sundhedsvæsenet - Antal kontakter, antal borgere og antal pr. 1.000 borgere</t>
  </si>
  <si>
    <t>3.   Udvalgte kroniske sygdomme og svære psykiske lidelser - Antal borgere og antal pr. 1.000 borgere</t>
  </si>
  <si>
    <t>1.   Populationsoverblik - Antal borgere og antal pr. 1.000 borgere</t>
  </si>
  <si>
    <t>16. Dosispakket medicin - Antal borgere og antal pr. 1.000 borgere</t>
  </si>
  <si>
    <t>18. Antipsykotika til borgere med demens (65+ år) - Antal borgere og antal pr. 1.000 borgere</t>
  </si>
  <si>
    <t>20. Speciallægepraksis (med ydernummer) - Antal praksis, antal praksis pr. 1.000 borgere</t>
  </si>
  <si>
    <t>21. Øvrig praksissektor (med ydernummer) - Antal praksis, antal praksis pr. 1.000 borgere</t>
  </si>
  <si>
    <t>23. Udvalgte sundhedsuddannede fordelt efter bopæl - Antal og antal pr. 1.000 borgere</t>
  </si>
  <si>
    <t>Tabel 14a. Udgifter (1.000 kr.) til kommunal fuldfinansiering</t>
  </si>
  <si>
    <t>Tabel 14b. Udgifter (1.000 kr.) til kommunal fuldfinansiering pr. 1.000 borgere</t>
  </si>
  <si>
    <t>Tabel 22a. Antal udvalgte sundhedsuddannede, fordelt efter branche og geografi for arbejdssted</t>
  </si>
  <si>
    <t>22. Udvalgte sundhedsuddannede fordelt efter branche og geografi for arbejdssted - Antal og antal pr. 1.000 borgere</t>
  </si>
  <si>
    <t xml:space="preserve">19. Almen praksis (med ydernummer) </t>
  </si>
  <si>
    <t>19. Almen praksis (med ydernummer)</t>
  </si>
  <si>
    <t>15. Salg af medicin på recept - Omsætning og omsætning pr. 1.000 borgere</t>
  </si>
  <si>
    <t>10. Aktivitet i almen praksis (med ydernummer) - Antal kontakter, antal borgere og antal pr. 1.000 borgere</t>
  </si>
  <si>
    <t>7.   Akutte genindlæggelser somatik og psykiatri - Antal, antal borgere og pct. pr. primærindlæggelse</t>
  </si>
  <si>
    <t>6. Aktivitet i sygehusvæsenet (ambulante ophold og indlæggelser)</t>
  </si>
  <si>
    <t>7. Akutte somatiske og psykiatriske genindlæggelser</t>
  </si>
  <si>
    <t>8. Forebyggelige akutte sygehusophold (65+ år)</t>
  </si>
  <si>
    <t>Tabel 8c. Antal borgere med forebyggelige akutte sygehusophold pr. 1.000 borgere (65+ år)</t>
  </si>
  <si>
    <t>9. Aktivitet i speciallægepraksis (med ydernummer)</t>
  </si>
  <si>
    <t>11. Aktivitet i den kommunale ældrepleje (65+ år)</t>
  </si>
  <si>
    <t>13. Værdi af behandling i sygehus- og praksissektor</t>
  </si>
  <si>
    <t>14. Udgifter til kommunal fuldfinansiering</t>
  </si>
  <si>
    <t>15. Salg af medicin på recept</t>
  </si>
  <si>
    <t>10. Aktivitet i almen praksis (med ydernummer)</t>
  </si>
  <si>
    <t>Tabel 10a. Antal kontakter til almen praksis (med ydernummer), kontakttype</t>
  </si>
  <si>
    <t>14. Udgifter til kommunal fuldfinansiering - Udgift og udgift pr. 1.000 borgere</t>
  </si>
  <si>
    <t>16. Dosispakket medicin</t>
  </si>
  <si>
    <t>17. Borgere i behandling med mange lægemidler (polyfarmaci)</t>
  </si>
  <si>
    <t>18. Antipsykotika til borgere med demens (65+ år)</t>
  </si>
  <si>
    <t>20.  Speciallægepraksis (med ydernummer)</t>
  </si>
  <si>
    <t>21. Øvrig praksissektor (med ydernummer)</t>
  </si>
  <si>
    <t>22. Udvalgte sundhedsuddannede fordelt efter branche og geografi for arbejdssted</t>
  </si>
  <si>
    <t>23. Antal udvalgte sundhedsuddannede fordelt efter bopæl</t>
  </si>
  <si>
    <t>13. Værdi af behandling i sygehus- og praksissektor - Værdi og værdi pr. 1.000 borgere</t>
  </si>
  <si>
    <t>Fordelt efter udvalgte kroniske sygdomme og svære psykiske lidelser</t>
  </si>
  <si>
    <t>Tabel 12c. Gennemsnitlig varighed (dage) for aflastning i hjemmet og midlertidige ophold (65+ år)</t>
  </si>
  <si>
    <t>Tabel 12b. Antal borgere med aflastning i hjemmet og midlertidige ophold pr. 1.000 borgere (65+ år)</t>
  </si>
  <si>
    <t>12. Aflastning i hjemmet og midlertidige ophold (65+ år)</t>
  </si>
  <si>
    <t>Tabel 19a. Nøgletal om kapacitet og behandlingsbehov i almen praksis (med ydernummer)</t>
  </si>
  <si>
    <t>-</t>
  </si>
  <si>
    <t>Tabel 10b. Antal borgere med kontakt til almen praksis (med ydernummer), kontakttype</t>
  </si>
  <si>
    <t>Tabel 10c. Antal borgere med kontakt til almen praksis pr. 1.000 borgere (med ydernummer), kontakttype</t>
  </si>
  <si>
    <t>Ophold i sygehusvæsenet</t>
  </si>
  <si>
    <t>Tabel 6a. Antal ophold i sygehusvæsenet, opholdstype</t>
  </si>
  <si>
    <t>Tabel 6b. Antal borgere med ophold i sygehusvæsenet, opholdstype</t>
  </si>
  <si>
    <t>Borgere med ophold i  sygehusvæsenet</t>
  </si>
  <si>
    <t>Tabel 6c. Antal borgere med ophold i sygehusvæsenet pr. 1.000 borgere, opholdstype</t>
  </si>
  <si>
    <t>Borgere med ophold i sygehusvæsenet</t>
  </si>
  <si>
    <t>Speciallægepraksis inklusive AP</t>
  </si>
  <si>
    <t>Hjemmesygepleje, sundhedspleje mv.</t>
  </si>
  <si>
    <t>Tabel 22b. Antal udvalgte sundhedsuddannede pr. 1.000 borgere, fordelt efter branche og geografi for arbejdssted</t>
  </si>
  <si>
    <t>6.   Aktivitet i sygehusvæsenet (ambulante ophold og indlæggelser) - Antal ophold, antal borgere og antal pr. 1.000 borgere</t>
  </si>
  <si>
    <t>12. Aflastning i hjemmet og midlertidige ophold (65+ år) - Antal borgere, antal pr. 1.000 borgere og gennemsnitlig varighed (dage)</t>
  </si>
  <si>
    <t>Børne- og ungdomspsykiatri</t>
  </si>
  <si>
    <t>Reumatologi</t>
  </si>
  <si>
    <t>2.   Arbejdsmarkedstilknytning - Antal borgere og antal pr. 1.000 borgere</t>
  </si>
  <si>
    <t>5.   Aktivitet i sundhedsvæsenet fordelt efter arbejdsmarkedstilknytning - Antal kontakter, antal borgere og antal pr. 1.000 borgere</t>
  </si>
  <si>
    <t>2. Arbejdsmarkedstilknytning</t>
  </si>
  <si>
    <t>5. Aktivitet i sundhedsvæsenet fordelt efter arbejdsmarkedstilknytning</t>
  </si>
  <si>
    <t>Forebyggelige akutte sygehusophold</t>
  </si>
  <si>
    <t>Kontakter til speciallægepraksis</t>
  </si>
  <si>
    <t xml:space="preserve">Borgere med kontakt til speciallægepraksis </t>
  </si>
  <si>
    <t xml:space="preserve">Kontakter til almen praksis </t>
  </si>
  <si>
    <t xml:space="preserve">Borgere med kontakt til almen praksis </t>
  </si>
  <si>
    <t>Borgere med kontakt til almen praksis</t>
  </si>
  <si>
    <t>Borgere med kontakt til den kommunale ældrepleje (ekskl. plejehjem)</t>
  </si>
  <si>
    <t xml:space="preserve">Antal borgere </t>
  </si>
  <si>
    <t>Antal borgere pr. 1.000</t>
  </si>
  <si>
    <t>Antal borgere</t>
  </si>
  <si>
    <t>Tabel 7c. Andelen af somatiske og psykiatriske primærindlæggelser, der efterfølges af en akut genindlæggelse inden for 30 dage efter udskrivelse (pct.)</t>
  </si>
  <si>
    <t>Tabel 17b. Antal borgere i behandling med mange lægemidler (polyfarmaci) pr. 1.000 borgere, alder og antal forskellige lægemidler inden for et halvt år</t>
  </si>
  <si>
    <t>Tabel 17a. Antal borgere i behandling med mange lægemidler (polyfarmaci), alder og antal forskellige lægemidler inden for et halvt år</t>
  </si>
  <si>
    <t>Region Syddanmark</t>
  </si>
  <si>
    <t>Sundhedsråd Lillebælt</t>
  </si>
  <si>
    <t>Fredericia</t>
  </si>
  <si>
    <t>Kolding</t>
  </si>
  <si>
    <t>Middelfart</t>
  </si>
  <si>
    <t>Vejle</t>
  </si>
  <si>
    <t/>
  </si>
  <si>
    <t>Tabel 20b. Antal speciallægepraksis (med ydernummer) pr. 100.000 borgere</t>
  </si>
  <si>
    <t>Tabel 21b. Antal praksis i øvrig praksissektor (med ydernummer), pr. 100.000 borgere</t>
  </si>
  <si>
    <t>-1</t>
  </si>
  <si>
    <t>-143</t>
  </si>
  <si>
    <t>-284</t>
  </si>
  <si>
    <t>-219</t>
  </si>
  <si>
    <t>-73</t>
  </si>
  <si>
    <t>Sygeplejersker</t>
  </si>
  <si>
    <t>Plejehjem, institutionsophold</t>
  </si>
  <si>
    <t>Arbejdsstedsgeografi</t>
  </si>
  <si>
    <t>Social- og sundhedsassistenter</t>
  </si>
  <si>
    <t>Social- og sundhedshjælpere</t>
  </si>
  <si>
    <t>Kilde: Sundhedsdata på tværs (pr. august 2025), Sundhedsdatastyrelsen.</t>
  </si>
  <si>
    <t>Kilde: Register for Kommunal Pleje, Omsorg og Sygepleje (pr. september 2025), Sundhedsdatastyrelsen.</t>
  </si>
  <si>
    <t>Kilde: Landspatientregisteret (pr. 10. marts 2025), Sundhedsdatastyrelsen.</t>
  </si>
  <si>
    <t>Kilde: Lægemiddeladministrationsregisteret (pr. 1. september 2025), Sundhedsdatastyrelsen.</t>
  </si>
  <si>
    <t>Kilde: Yderregisteret (pr. 29. august 2025) og egne beregninger på baggrund af resultater fra den nationale fordelingsmodel, Sundhedsdatastyrelsen.</t>
  </si>
  <si>
    <t>Kilde:  Yderregisteret (pr. september 2025), Sundhedsdatastyrelsen.</t>
  </si>
  <si>
    <t>Kilde: Det Statistiske Autorisationsregister (pr. september 2025), Yderregisteret (pr. september 2025), Bevægelsesregisteret (pr. september 2025), DREAM (pr. september 2025) og CPR, Sundhedsdatastyrelsen.</t>
  </si>
  <si>
    <t>Kilde: Det Statistiske Autorisationsregister (pr. september 2025), Yderregisteret (pr. september 2025), Bevægelsesregisteret (pr. september 2025) og CPR, Sundhedsdatastyrelsen.</t>
  </si>
  <si>
    <t>Kilde: Lægemiddeladministrationsregisteret (pr. 14. april 2025), Register for Udvalgte Kroniske Sygdomme og Svære Psykiske Lidelser (RUKS), CPR-registeret og Plejehjemsoversigten, Sundhedsdatastyrelsen.</t>
  </si>
  <si>
    <t>Periode: 1. halvår af 2024</t>
  </si>
  <si>
    <t>Periode: 1. halvår 2024</t>
  </si>
  <si>
    <t>Note: Udgifterne i tabellen er nettotal, der dækker de kommunale betalinger til region og stat fratrukket tilbagebetalinger fra staten i henhold til BEK nr. 1113 af 18/10/2024. Negative tal udtrykker en nettoindtægt for kommunerne.</t>
  </si>
  <si>
    <t>Tabel 12a. Antal borgere med aflastning i hjemmet og midlertidige ophold (65+ år)</t>
  </si>
  <si>
    <t>Denne datapakke giver et overblik over udvalgte forhold i sundhedsrådet.
Datapakken består af udvalgte data fra Sundhedsdatastyrelsen og indeholder en kombination af tidligere offentliggjorte samt nye dataopgørelser. Datapakken giver indblik i data om populationen, aktivitet i sundhedsvæsenet, udgifter, medicin, kapacitet i praksissektor og sundhedsuddannede. Datapakken indeholder data på lands-, regions-, sundhedsråds- og kommuneniveau.</t>
  </si>
  <si>
    <t xml:space="preserve">Dokumentationen til datapakken kan findes her: 
</t>
  </si>
  <si>
    <t>Dokumentation af datapakke til sundhedsråd</t>
  </si>
  <si>
    <t>Udover datapakken, findes en præsentation til hvert sundhedsråd, som indeholder et uddrag af datapakken.</t>
  </si>
  <si>
    <t xml:space="preserve">Størstedelen af data dækker 2024, for at vise et fuldt år. Nyere data vil på nogle områder kunne findes på: 
</t>
  </si>
  <si>
    <t>Sundhedsdatabanken</t>
  </si>
  <si>
    <t>Yderligere opgørelser og mulighed for filtrering kan findes på:</t>
  </si>
  <si>
    <t>Sundhedsdata på tværs</t>
  </si>
  <si>
    <t>Kommunal pleje, omsorg og sygepleje</t>
  </si>
  <si>
    <t>Note: Ved observationer på 1-4 i absolutte tal erstattes med '-1'.</t>
  </si>
  <si>
    <t xml:space="preserve">Note: Ved observationer på 1-4 i absolutte tal erstattes med '-1'.						</t>
  </si>
  <si>
    <t xml:space="preserve">Note: Ved observationer på 1-4 i absolutte tal erstattes med '-1'.						
1) Læs mere om Den nationale fordelingsmodel for læger i det almenmedicinske tilbud ved at finde rapport på Sundhedsdatastyrelsens hjemmeside.
2) I den nationale fordelingsmodel tildeles hver borger en sygdomsvægt, som definerer deres forventede behandlingsbehov i almen praksis. En person tildeles en vægt på 1, hvis personen vurderes at have et gennemsnitligt behandlingsbehov. . En person tildeles derimod en vægt på 1,2, hvis personen vurderes at have et behandlingsbehov, som er 20 pct. større end en gennemsnittet, og en vægt på 0,8, hvis personen vurderes at have et behandlingsbehov, som er 20 pct. mindre end gennemsnittet.
Kolonnen viser det samlede antal sygdomsvægtede patienter, der er tilmeldt en læge i det pågældende område, pr. lægekapacitet tilknyttet området.
3) Kolonnen er et mål for behandlingsbehovet blandt borgerne bosat i området. 
4) Jf. "Bekendtgørelse om den nationale model for fordeling og styring af lægekapaciteter i det almenmedicinske tilbud". Antal lægekapaciteter er ikke udfyldt for kommunerne, da antallet er vejledende i bekendgørelsen. </t>
  </si>
  <si>
    <t>Kilde: Lægemiddeladministrationsregisteret (pr. 23. september 2025), Sundhedsdatastyrelsen.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</si>
</sst>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r_._-;\-* #,##0\ _k_r_._-;_-* &quot;-&quot;??\ _k_r_._-;_-@_-"/>
    <numFmt numFmtId="165" formatCode="_-* #,##0.00\ _k_r_._-;\-* #,##0.00\ _k_r_._-;_-* &quot;-&quot;??\ _k_r_._-;_-@_-"/>
    <numFmt numFmtId="166" formatCode="_-* #,##0.0\ _k_r_._-;\-* #,##0.0\ _k_r_._-;_-* &quot;-&quot;??\ _k_r_._-;_-@_-"/>
    <numFmt numFmtId="167" formatCode="0.0"/>
  </numFmts>
  <fonts count="26" x14ac:knownFonts="1">
    <font>
      <sz val="11"/>
      <color theme="1"/>
      <name val="Calibri"/>
      <family val="2"/>
      <scheme val="minor"/>
    </font>
    <font>
      <b/>
      <sz val="15"/>
      <color theme="3"/>
      <name val="Calibri"/>
      <family val="2"/>
      <scheme val="minor"/>
    </font>
    <font>
      <sz val="11"/>
      <color rgb="FFFF0000"/>
      <name val="Calibri"/>
      <family val="2"/>
      <scheme val="minor"/>
    </font>
    <font>
      <sz val="10"/>
      <name val="Arial"/>
      <family val="2"/>
    </font>
    <font>
      <i/>
      <sz val="11"/>
      <color rgb="FFFF0000"/>
      <name val="Calibri"/>
      <family val="2"/>
      <scheme val="minor"/>
    </font>
    <font>
      <b/>
      <sz val="14"/>
      <color theme="3"/>
      <name val="Calibri"/>
      <family val="2"/>
      <scheme val="minor"/>
    </font>
    <font>
      <sz val="9"/>
      <color rgb="FF425C6C"/>
      <name val="Calibri"/>
      <family val="2"/>
    </font>
    <font>
      <b/>
      <sz val="11"/>
      <color rgb="FF000000"/>
      <name val="Calibri"/>
      <family val="2"/>
    </font>
    <font>
      <sz val="11"/>
      <color rgb="FF000000"/>
      <name val="Calibri"/>
      <family val="2"/>
    </font>
    <font>
      <b/>
      <sz val="11"/>
      <color theme="4" tint="-0.499984740745262"/>
      <name val="Calibri"/>
      <family val="2"/>
      <scheme val="minor"/>
    </font>
    <font>
      <b/>
      <sz val="11"/>
      <color theme="3"/>
      <name val="Calibri"/>
      <family val="2"/>
      <scheme val="minor"/>
    </font>
    <font>
      <b/>
      <sz val="30"/>
      <color theme="3"/>
      <name val="Calibri"/>
      <family val="2"/>
      <scheme val="minor"/>
    </font>
    <font>
      <b/>
      <sz val="12"/>
      <color theme="0"/>
      <name val="Calibri"/>
      <family val="2"/>
      <scheme val="minor"/>
    </font>
    <font>
      <b/>
      <sz val="16"/>
      <color theme="3"/>
      <name val="Calibri"/>
      <family val="2"/>
      <scheme val="minor"/>
    </font>
    <font>
      <sz val="16"/>
      <color theme="3"/>
      <name val="Calibri"/>
      <family val="2"/>
      <scheme val="minor"/>
    </font>
    <font>
      <u/>
      <sz val="11"/>
      <color theme="10"/>
      <name val="Calibri"/>
      <family val="2"/>
      <scheme val="minor"/>
    </font>
    <font>
      <b/>
      <sz val="11"/>
      <color rgb="FF000000"/>
      <name val="Calibri"/>
      <family val="2"/>
    </font>
    <font>
      <sz val="11"/>
      <color rgb="FF000000"/>
      <name val="Calibri"/>
      <family val="2"/>
    </font>
    <font>
      <sz val="9"/>
      <color rgb="FF425C6C"/>
      <name val="Calibri"/>
      <family val="2"/>
    </font>
    <font>
      <u/>
      <sz val="16"/>
      <color theme="10"/>
      <name val="Calibri"/>
      <family val="2"/>
      <scheme val="minor"/>
    </font>
    <font>
      <b/>
      <sz val="24"/>
      <color theme="3"/>
      <name val="Calibri"/>
      <family val="2"/>
      <scheme val="minor"/>
    </font>
    <font>
      <b/>
      <sz val="12"/>
      <color rgb="FFFFFFFF"/>
      <name val="Calibri"/>
      <family val="2"/>
      <scheme val="minor"/>
    </font>
    <font>
      <sz val="12"/>
      <color theme="0"/>
      <name val="Calibri"/>
      <family val="2"/>
      <scheme val="minor"/>
    </font>
    <font>
      <sz val="12"/>
      <color theme="1"/>
      <name val="Calibri"/>
      <family val="2"/>
      <scheme val="minor"/>
    </font>
    <font>
      <b/>
      <sz val="20"/>
      <color theme="3"/>
      <name val="Calibri"/>
      <family val="2"/>
      <scheme val="minor"/>
    </font>
    <font>
      <sz val="16"/>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rgb="FF174273"/>
        <bgColor indexed="64"/>
      </patternFill>
    </fill>
  </fills>
  <borders count="51">
    <border>
      <left/>
      <right/>
      <top/>
      <bottom/>
      <diagonal/>
    </border>
    <border>
      <left/>
      <right/>
      <top/>
      <bottom style="thick">
        <color theme="4"/>
      </bottom>
      <diagonal/>
    </border>
    <border>
      <left style="thin">
        <color theme="2" tint="-9.9948118533890809E-2"/>
      </left>
      <right/>
      <top/>
      <bottom/>
      <diagonal/>
    </border>
    <border>
      <left style="thin">
        <color theme="2" tint="-9.9948118533890809E-2"/>
      </left>
      <right/>
      <top style="thin">
        <color theme="2" tint="-9.9948118533890809E-2"/>
      </top>
      <bottom/>
      <diagonal/>
    </border>
    <border>
      <left style="thin">
        <color theme="2" tint="-9.9948118533890809E-2"/>
      </left>
      <right/>
      <top/>
      <bottom style="thin">
        <color theme="2" tint="-9.9948118533890809E-2"/>
      </bottom>
      <diagonal/>
    </border>
    <border>
      <left style="thin">
        <color theme="2" tint="-9.9917600024414813E-2"/>
      </left>
      <right/>
      <top style="thin">
        <color theme="2" tint="-9.9917600024414813E-2"/>
      </top>
      <bottom/>
      <diagonal/>
    </border>
    <border>
      <left/>
      <right/>
      <top style="thin">
        <color theme="2" tint="-9.9948118533890809E-2"/>
      </top>
      <bottom/>
      <diagonal/>
    </border>
    <border>
      <left/>
      <right/>
      <top/>
      <bottom style="thin">
        <color theme="2" tint="-9.9917600024414813E-2"/>
      </bottom>
      <diagonal/>
    </border>
    <border>
      <left/>
      <right/>
      <top/>
      <bottom style="thin">
        <color theme="2" tint="-9.9887081514938816E-2"/>
      </bottom>
      <diagonal/>
    </border>
    <border>
      <left/>
      <right/>
      <top style="thin">
        <color theme="2" tint="-9.985656300546282E-2"/>
      </top>
      <bottom/>
      <diagonal/>
    </border>
    <border>
      <left/>
      <right style="thin">
        <color theme="2" tint="-9.9887081514938816E-2"/>
      </right>
      <top/>
      <bottom/>
      <diagonal/>
    </border>
    <border>
      <left/>
      <right/>
      <top style="thin">
        <color theme="2" tint="-9.9917600024414813E-2"/>
      </top>
      <bottom/>
      <diagonal/>
    </border>
    <border>
      <left/>
      <right/>
      <top/>
      <bottom style="thin">
        <color theme="2" tint="-9.9948118533890809E-2"/>
      </bottom>
      <diagonal/>
    </border>
    <border>
      <left style="thin">
        <color theme="2" tint="-9.9917600024414813E-2"/>
      </left>
      <right/>
      <top/>
      <bottom style="thin">
        <color theme="2" tint="-9.985656300546282E-2"/>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right style="thin">
        <color theme="0"/>
      </right>
      <top/>
      <bottom/>
      <diagonal/>
    </border>
    <border>
      <left/>
      <right/>
      <top style="thin">
        <color theme="0"/>
      </top>
      <bottom/>
      <diagonal/>
    </border>
    <border>
      <left/>
      <right/>
      <top style="thin">
        <color rgb="FF425C6C"/>
      </top>
      <bottom style="thin">
        <color rgb="FF425C6C"/>
      </bottom>
      <diagonal/>
    </border>
    <border>
      <left/>
      <right/>
      <top style="thin">
        <color theme="2" tint="-9.9887081514938816E-2"/>
      </top>
      <bottom/>
      <diagonal/>
    </border>
    <border>
      <left/>
      <right style="thin">
        <color theme="0"/>
      </right>
      <top style="thin">
        <color theme="0"/>
      </top>
      <bottom/>
      <diagonal/>
    </border>
    <border>
      <left/>
      <right/>
      <top/>
      <bottom style="thin">
        <color theme="2" tint="-9.985656300546282E-2"/>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79998168889431442"/>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diagonal/>
    </border>
    <border>
      <left/>
      <right/>
      <top style="medium">
        <color rgb="FFFFFFFF"/>
      </top>
      <bottom/>
      <diagonal/>
    </border>
    <border>
      <left/>
      <right style="medium">
        <color rgb="FFFFFFFF"/>
      </right>
      <top style="medium">
        <color rgb="FFFFFFFF"/>
      </top>
      <bottom/>
      <diagonal/>
    </border>
  </borders>
  <cellStyleXfs count="6">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xf numFmtId="0" fontId="15" fillId="0" borderId="0" applyNumberFormat="0" applyFill="0" applyBorder="0" applyAlignment="0" applyProtection="0"/>
    <xf numFmtId="0" fontId="15" fillId="0" borderId="0" applyNumberFormat="0" applyFill="0" applyBorder="0" applyAlignment="0" applyProtection="0"/>
  </cellStyleXfs>
  <cellXfs count="207">
    <xf numFmtId="0" fontId="0" fillId="0" borderId="0" xfId="0"/>
    <xf numFmtId="0" fontId="0" fillId="3" borderId="0" xfId="0" applyFill="1"/>
    <xf numFmtId="0" fontId="0" fillId="3" borderId="0" xfId="2" applyFont="1" applyFill="1" applyBorder="1"/>
    <xf numFmtId="0" fontId="4" fillId="3" borderId="0" xfId="0" applyFont="1" applyFill="1"/>
    <xf numFmtId="0" fontId="0" fillId="2" borderId="6" xfId="0" applyFill="1" applyBorder="1"/>
    <xf numFmtId="0" fontId="0" fillId="2" borderId="0" xfId="0" applyFill="1" applyAlignment="1">
      <alignment horizontal="left" indent="2"/>
    </xf>
    <xf numFmtId="0" fontId="0" fillId="2" borderId="0" xfId="0" applyFill="1" applyAlignment="1">
      <alignment horizontal="left"/>
    </xf>
    <xf numFmtId="0" fontId="0" fillId="2" borderId="7" xfId="0" applyFill="1" applyBorder="1"/>
    <xf numFmtId="0" fontId="5" fillId="2" borderId="5" xfId="1" applyFont="1" applyFill="1" applyBorder="1" applyAlignment="1">
      <alignment horizontal="left" indent="2"/>
    </xf>
    <xf numFmtId="0" fontId="0" fillId="3" borderId="9" xfId="0" applyFill="1" applyBorder="1"/>
    <xf numFmtId="0" fontId="11" fillId="2" borderId="2" xfId="0" applyFont="1" applyFill="1" applyBorder="1" applyAlignment="1">
      <alignment horizontal="left" indent="2"/>
    </xf>
    <xf numFmtId="0" fontId="0" fillId="2" borderId="10" xfId="0" applyFill="1" applyBorder="1"/>
    <xf numFmtId="0" fontId="1" fillId="2" borderId="11" xfId="1" applyFill="1" applyBorder="1"/>
    <xf numFmtId="0" fontId="0" fillId="2" borderId="0" xfId="0" applyFill="1"/>
    <xf numFmtId="0" fontId="9" fillId="2" borderId="2" xfId="0" applyFont="1" applyFill="1" applyBorder="1" applyAlignment="1">
      <alignment horizontal="left" indent="2"/>
    </xf>
    <xf numFmtId="0" fontId="0" fillId="2" borderId="13" xfId="0" applyFill="1" applyBorder="1"/>
    <xf numFmtId="0" fontId="0" fillId="2" borderId="12" xfId="0" applyFill="1" applyBorder="1"/>
    <xf numFmtId="0" fontId="0" fillId="2" borderId="11" xfId="0" applyFill="1" applyBorder="1"/>
    <xf numFmtId="0" fontId="0" fillId="2" borderId="14" xfId="0" applyFill="1" applyBorder="1"/>
    <xf numFmtId="0" fontId="0" fillId="2" borderId="15" xfId="0" applyFill="1" applyBorder="1"/>
    <xf numFmtId="0" fontId="5" fillId="2" borderId="0" xfId="0" applyFont="1" applyFill="1" applyAlignment="1">
      <alignment horizontal="left" indent="2"/>
    </xf>
    <xf numFmtId="0" fontId="4" fillId="2" borderId="6" xfId="0" applyFont="1" applyFill="1" applyBorder="1"/>
    <xf numFmtId="0" fontId="0" fillId="2" borderId="3" xfId="0" applyFill="1" applyBorder="1"/>
    <xf numFmtId="0" fontId="0" fillId="2" borderId="2" xfId="0" applyFill="1" applyBorder="1"/>
    <xf numFmtId="0" fontId="0" fillId="2" borderId="4" xfId="0" applyFill="1" applyBorder="1"/>
    <xf numFmtId="0" fontId="0" fillId="2" borderId="16" xfId="0" applyFill="1" applyBorder="1"/>
    <xf numFmtId="0" fontId="0" fillId="2" borderId="17" xfId="0" applyFill="1" applyBorder="1"/>
    <xf numFmtId="0" fontId="0" fillId="2" borderId="18" xfId="0" applyFill="1" applyBorder="1"/>
    <xf numFmtId="0" fontId="7" fillId="5" borderId="8" xfId="0" applyFont="1" applyFill="1" applyBorder="1" applyAlignment="1">
      <alignment horizontal="left"/>
    </xf>
    <xf numFmtId="0" fontId="7" fillId="5" borderId="7" xfId="0" applyFont="1" applyFill="1" applyBorder="1" applyAlignment="1">
      <alignment horizontal="left"/>
    </xf>
    <xf numFmtId="0" fontId="13" fillId="2" borderId="0" xfId="0" applyFont="1" applyFill="1" applyAlignment="1" applyProtection="1">
      <alignment horizontal="left"/>
      <protection locked="0"/>
    </xf>
    <xf numFmtId="0" fontId="6" fillId="2" borderId="11" xfId="0" applyFont="1" applyFill="1" applyBorder="1" applyAlignment="1">
      <alignment horizontal="left" wrapText="1"/>
    </xf>
    <xf numFmtId="0" fontId="6" fillId="2" borderId="11" xfId="0" applyFont="1" applyFill="1" applyBorder="1" applyAlignment="1">
      <alignment horizontal="left"/>
    </xf>
    <xf numFmtId="0" fontId="6" fillId="2" borderId="0" xfId="0" applyFont="1" applyFill="1" applyAlignment="1">
      <alignment horizontal="left" vertical="top"/>
    </xf>
    <xf numFmtId="0" fontId="5" fillId="2" borderId="0" xfId="0" applyFont="1" applyFill="1" applyAlignment="1" applyProtection="1">
      <alignment horizontal="left"/>
      <protection locked="0"/>
    </xf>
    <xf numFmtId="0" fontId="12" fillId="4" borderId="0" xfId="0" applyFont="1" applyFill="1" applyAlignment="1">
      <alignment horizontal="center" vertical="center" wrapText="1"/>
    </xf>
    <xf numFmtId="164" fontId="8" fillId="3" borderId="8" xfId="0" applyNumberFormat="1" applyFont="1" applyFill="1" applyBorder="1" applyAlignment="1">
      <alignment horizontal="right"/>
    </xf>
    <xf numFmtId="164" fontId="8" fillId="3" borderId="7" xfId="0" applyNumberFormat="1" applyFont="1" applyFill="1" applyBorder="1" applyAlignment="1">
      <alignment horizontal="right"/>
    </xf>
    <xf numFmtId="164" fontId="8" fillId="2" borderId="8" xfId="0" applyNumberFormat="1" applyFont="1" applyFill="1" applyBorder="1" applyAlignment="1">
      <alignment horizontal="right"/>
    </xf>
    <xf numFmtId="164" fontId="8" fillId="2" borderId="7" xfId="0" applyNumberFormat="1" applyFont="1" applyFill="1" applyBorder="1" applyAlignment="1">
      <alignment horizontal="right"/>
    </xf>
    <xf numFmtId="0" fontId="12" fillId="4" borderId="19" xfId="0" applyFont="1" applyFill="1" applyBorder="1" applyAlignment="1">
      <alignment horizontal="center" vertical="center" wrapText="1"/>
    </xf>
    <xf numFmtId="0" fontId="7" fillId="5" borderId="0" xfId="0" applyFont="1" applyFill="1" applyAlignment="1">
      <alignment horizontal="left"/>
    </xf>
    <xf numFmtId="164" fontId="8" fillId="2" borderId="0" xfId="0" applyNumberFormat="1" applyFont="1" applyFill="1" applyAlignment="1">
      <alignment horizontal="right"/>
    </xf>
    <xf numFmtId="164" fontId="8" fillId="3" borderId="0" xfId="0" applyNumberFormat="1" applyFont="1" applyFill="1" applyAlignment="1">
      <alignment horizontal="right"/>
    </xf>
    <xf numFmtId="164" fontId="8" fillId="2" borderId="22" xfId="0" applyNumberFormat="1" applyFont="1" applyFill="1" applyBorder="1" applyAlignment="1">
      <alignment horizontal="right"/>
    </xf>
    <xf numFmtId="164" fontId="8" fillId="3" borderId="22" xfId="0" applyNumberFormat="1" applyFont="1" applyFill="1" applyBorder="1" applyAlignment="1">
      <alignment horizontal="right"/>
    </xf>
    <xf numFmtId="0" fontId="7" fillId="2" borderId="21" xfId="0" applyFont="1" applyFill="1" applyBorder="1" applyAlignment="1">
      <alignment horizontal="left"/>
    </xf>
    <xf numFmtId="164" fontId="8" fillId="2" borderId="21" xfId="0" applyNumberFormat="1" applyFont="1" applyFill="1" applyBorder="1" applyAlignment="1">
      <alignment horizontal="right"/>
    </xf>
    <xf numFmtId="164" fontId="8" fillId="3" borderId="21" xfId="0" applyNumberFormat="1" applyFont="1" applyFill="1" applyBorder="1" applyAlignment="1">
      <alignment horizontal="right"/>
    </xf>
    <xf numFmtId="0" fontId="12" fillId="4" borderId="0" xfId="0" applyFont="1" applyFill="1" applyAlignment="1">
      <alignment horizontal="left" vertical="center"/>
    </xf>
    <xf numFmtId="0" fontId="0" fillId="2" borderId="24" xfId="0" applyFill="1" applyBorder="1"/>
    <xf numFmtId="0" fontId="10" fillId="2" borderId="0" xfId="0" applyFont="1" applyFill="1" applyAlignment="1">
      <alignment horizontal="left"/>
    </xf>
    <xf numFmtId="0" fontId="12" fillId="4" borderId="20"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0" xfId="0" applyFont="1" applyFill="1" applyBorder="1" applyAlignment="1">
      <alignment horizontal="left" vertical="center"/>
    </xf>
    <xf numFmtId="0" fontId="0" fillId="2" borderId="27" xfId="0" applyFill="1" applyBorder="1"/>
    <xf numFmtId="0" fontId="14" fillId="2" borderId="0" xfId="0" applyFont="1" applyFill="1"/>
    <xf numFmtId="0" fontId="15" fillId="2" borderId="0" xfId="4" applyFill="1" applyBorder="1"/>
    <xf numFmtId="0" fontId="12" fillId="4" borderId="26" xfId="0" applyFont="1" applyFill="1" applyBorder="1" applyAlignment="1">
      <alignment horizontal="center" vertical="center" wrapText="1"/>
    </xf>
    <xf numFmtId="0" fontId="16" fillId="5" borderId="8" xfId="0" applyFont="1" applyFill="1" applyBorder="1" applyAlignment="1">
      <alignment horizontal="left"/>
    </xf>
    <xf numFmtId="164" fontId="17" fillId="2" borderId="8" xfId="0" applyNumberFormat="1" applyFont="1" applyFill="1" applyBorder="1" applyAlignment="1">
      <alignment horizontal="right"/>
    </xf>
    <xf numFmtId="164" fontId="17" fillId="3" borderId="8" xfId="0" applyNumberFormat="1" applyFont="1" applyFill="1" applyBorder="1" applyAlignment="1">
      <alignment horizontal="right"/>
    </xf>
    <xf numFmtId="0" fontId="16" fillId="5" borderId="0" xfId="0" applyFont="1" applyFill="1" applyAlignment="1">
      <alignment horizontal="left"/>
    </xf>
    <xf numFmtId="164" fontId="17" fillId="2" borderId="22" xfId="0" applyNumberFormat="1" applyFont="1" applyFill="1" applyBorder="1" applyAlignment="1">
      <alignment horizontal="right"/>
    </xf>
    <xf numFmtId="164" fontId="17" fillId="3" borderId="22" xfId="0" applyNumberFormat="1" applyFont="1" applyFill="1" applyBorder="1" applyAlignment="1">
      <alignment horizontal="right"/>
    </xf>
    <xf numFmtId="0" fontId="16" fillId="2" borderId="21" xfId="0" applyFont="1" applyFill="1" applyBorder="1" applyAlignment="1">
      <alignment horizontal="left"/>
    </xf>
    <xf numFmtId="164" fontId="17" fillId="2" borderId="21" xfId="0" applyNumberFormat="1" applyFont="1" applyFill="1" applyBorder="1" applyAlignment="1">
      <alignment horizontal="right"/>
    </xf>
    <xf numFmtId="0" fontId="16" fillId="5" borderId="7" xfId="0" applyFont="1" applyFill="1" applyBorder="1" applyAlignment="1">
      <alignment horizontal="left"/>
    </xf>
    <xf numFmtId="164" fontId="17" fillId="2" borderId="7" xfId="0" applyNumberFormat="1" applyFont="1" applyFill="1" applyBorder="1" applyAlignment="1">
      <alignment horizontal="right"/>
    </xf>
    <xf numFmtId="164" fontId="17" fillId="3" borderId="7" xfId="0" applyNumberFormat="1" applyFont="1" applyFill="1" applyBorder="1" applyAlignment="1">
      <alignment horizontal="right"/>
    </xf>
    <xf numFmtId="0" fontId="18" fillId="2" borderId="11" xfId="0" applyFont="1" applyFill="1" applyBorder="1" applyAlignment="1">
      <alignment horizontal="left"/>
    </xf>
    <xf numFmtId="0" fontId="18" fillId="2" borderId="11" xfId="0" applyFont="1" applyFill="1" applyBorder="1" applyAlignment="1">
      <alignment horizontal="left" wrapText="1"/>
    </xf>
    <xf numFmtId="0" fontId="18" fillId="2" borderId="0" xfId="0" applyFont="1" applyFill="1" applyAlignment="1">
      <alignment horizontal="left" vertical="top"/>
    </xf>
    <xf numFmtId="0" fontId="12" fillId="4" borderId="28" xfId="0" applyFont="1" applyFill="1" applyBorder="1" applyAlignment="1">
      <alignment horizontal="center" vertical="center" wrapText="1"/>
    </xf>
    <xf numFmtId="0" fontId="5" fillId="4" borderId="0" xfId="0" applyFont="1" applyFill="1" applyAlignment="1" applyProtection="1">
      <alignment horizontal="left"/>
      <protection locked="0"/>
    </xf>
    <xf numFmtId="0" fontId="18" fillId="2" borderId="0" xfId="0" applyFont="1" applyFill="1" applyAlignment="1">
      <alignment horizontal="left" wrapText="1"/>
    </xf>
    <xf numFmtId="0" fontId="1" fillId="2" borderId="0" xfId="1" applyFill="1" applyBorder="1"/>
    <xf numFmtId="0" fontId="0" fillId="2" borderId="33" xfId="0" applyFill="1" applyBorder="1" applyAlignment="1">
      <alignment horizontal="left"/>
    </xf>
    <xf numFmtId="0" fontId="10" fillId="2" borderId="35" xfId="0" applyFont="1" applyFill="1" applyBorder="1" applyAlignment="1">
      <alignment horizontal="left"/>
    </xf>
    <xf numFmtId="0" fontId="10" fillId="2" borderId="37" xfId="0" applyFont="1" applyFill="1" applyBorder="1" applyAlignment="1">
      <alignment horizontal="left"/>
    </xf>
    <xf numFmtId="0" fontId="0" fillId="2" borderId="38" xfId="0" applyFill="1" applyBorder="1" applyAlignment="1">
      <alignment horizontal="left"/>
    </xf>
    <xf numFmtId="0" fontId="10" fillId="2" borderId="32" xfId="0" applyFont="1" applyFill="1" applyBorder="1" applyAlignment="1">
      <alignment horizontal="left"/>
    </xf>
    <xf numFmtId="0" fontId="20" fillId="2" borderId="0" xfId="0" applyFont="1" applyFill="1" applyAlignment="1">
      <alignment horizontal="left"/>
    </xf>
    <xf numFmtId="0" fontId="20" fillId="2" borderId="0" xfId="0" applyFont="1" applyFill="1"/>
    <xf numFmtId="0" fontId="14" fillId="2" borderId="34" xfId="0" applyFont="1" applyFill="1" applyBorder="1"/>
    <xf numFmtId="0" fontId="14" fillId="2" borderId="39" xfId="0" applyFont="1" applyFill="1" applyBorder="1"/>
    <xf numFmtId="0" fontId="0" fillId="2" borderId="40" xfId="0" applyFill="1" applyBorder="1" applyAlignment="1">
      <alignment horizontal="left"/>
    </xf>
    <xf numFmtId="0" fontId="20" fillId="2" borderId="41" xfId="0" applyFont="1" applyFill="1" applyBorder="1" applyAlignment="1">
      <alignment horizontal="left"/>
    </xf>
    <xf numFmtId="0" fontId="0" fillId="2" borderId="42" xfId="0" applyFill="1" applyBorder="1"/>
    <xf numFmtId="0" fontId="0" fillId="2" borderId="43" xfId="0" applyFill="1" applyBorder="1"/>
    <xf numFmtId="0" fontId="13" fillId="2" borderId="44" xfId="0" applyFont="1" applyFill="1" applyBorder="1" applyAlignment="1">
      <alignment horizontal="left"/>
    </xf>
    <xf numFmtId="0" fontId="19" fillId="2" borderId="45" xfId="4" applyFont="1" applyFill="1" applyBorder="1"/>
    <xf numFmtId="0" fontId="10" fillId="2" borderId="44" xfId="0" applyFont="1" applyFill="1" applyBorder="1" applyAlignment="1">
      <alignment horizontal="left"/>
    </xf>
    <xf numFmtId="0" fontId="10" fillId="2" borderId="46" xfId="0" applyFont="1" applyFill="1" applyBorder="1" applyAlignment="1">
      <alignment horizontal="left"/>
    </xf>
    <xf numFmtId="0" fontId="19" fillId="2" borderId="47" xfId="4" applyFont="1" applyFill="1" applyBorder="1"/>
    <xf numFmtId="0" fontId="10" fillId="2" borderId="41" xfId="0" applyFont="1" applyFill="1" applyBorder="1" applyAlignment="1">
      <alignment horizontal="left"/>
    </xf>
    <xf numFmtId="0" fontId="0" fillId="2" borderId="42" xfId="0" applyFill="1" applyBorder="1" applyAlignment="1">
      <alignment horizontal="left"/>
    </xf>
    <xf numFmtId="0" fontId="14" fillId="2" borderId="43" xfId="0" applyFont="1" applyFill="1" applyBorder="1"/>
    <xf numFmtId="0" fontId="14" fillId="2" borderId="47" xfId="0" applyFont="1" applyFill="1" applyBorder="1"/>
    <xf numFmtId="0" fontId="12" fillId="4" borderId="48" xfId="0" applyFont="1" applyFill="1" applyBorder="1" applyAlignment="1">
      <alignment horizontal="center" vertical="center" wrapText="1"/>
    </xf>
    <xf numFmtId="0" fontId="14" fillId="2" borderId="37" xfId="0" applyFont="1" applyFill="1" applyBorder="1"/>
    <xf numFmtId="0" fontId="0" fillId="2" borderId="38" xfId="0" applyFill="1" applyBorder="1"/>
    <xf numFmtId="0" fontId="0" fillId="2" borderId="39" xfId="0" applyFill="1" applyBorder="1"/>
    <xf numFmtId="0" fontId="6" fillId="2" borderId="0" xfId="0" applyFont="1" applyFill="1" applyAlignment="1">
      <alignmen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9" fillId="2" borderId="45" xfId="4" quotePrefix="1" applyFont="1" applyFill="1" applyBorder="1"/>
    <xf numFmtId="0" fontId="0" fillId="2" borderId="0" xfId="0" applyFill="1" applyBorder="1"/>
    <xf numFmtId="0" fontId="6" fillId="2" borderId="0" xfId="0" applyFont="1" applyFill="1" applyAlignment="1">
      <alignment horizontal="left" vertical="center"/>
    </xf>
    <xf numFmtId="0" fontId="12" fillId="4" borderId="0" xfId="0" applyFont="1" applyFill="1" applyAlignment="1">
      <alignment horizontal="center" vertical="center" wrapText="1"/>
    </xf>
    <xf numFmtId="0" fontId="12" fillId="4" borderId="29" xfId="0" applyFont="1" applyFill="1" applyBorder="1" applyAlignment="1">
      <alignment horizontal="center" vertical="center" wrapText="1"/>
    </xf>
    <xf numFmtId="0" fontId="18" fillId="2" borderId="0" xfId="0" applyFont="1" applyFill="1" applyBorder="1" applyAlignment="1">
      <alignment horizontal="left" vertical="top"/>
    </xf>
    <xf numFmtId="0" fontId="18" fillId="2" borderId="0" xfId="0" applyFont="1" applyFill="1" applyBorder="1" applyAlignment="1">
      <alignment horizontal="left" wrapText="1"/>
    </xf>
    <xf numFmtId="0" fontId="19" fillId="2" borderId="36" xfId="4" applyFont="1" applyFill="1" applyBorder="1"/>
    <xf numFmtId="165" fontId="8" fillId="2" borderId="8" xfId="0" applyNumberFormat="1" applyFont="1" applyFill="1" applyBorder="1" applyAlignment="1">
      <alignment horizontal="right"/>
    </xf>
    <xf numFmtId="165" fontId="8" fillId="2" borderId="22" xfId="0" applyNumberFormat="1" applyFont="1" applyFill="1" applyBorder="1" applyAlignment="1">
      <alignment horizontal="right"/>
    </xf>
    <xf numFmtId="165" fontId="8" fillId="2" borderId="21" xfId="0" applyNumberFormat="1" applyFont="1" applyFill="1" applyBorder="1" applyAlignment="1">
      <alignment horizontal="right"/>
    </xf>
    <xf numFmtId="165" fontId="8" fillId="2" borderId="7" xfId="0" applyNumberFormat="1" applyFont="1" applyFill="1" applyBorder="1" applyAlignment="1">
      <alignment horizontal="right"/>
    </xf>
    <xf numFmtId="166" fontId="8" fillId="2" borderId="8" xfId="0" applyNumberFormat="1" applyFont="1" applyFill="1" applyBorder="1" applyAlignment="1">
      <alignment horizontal="right"/>
    </xf>
    <xf numFmtId="166" fontId="8" fillId="3" borderId="8" xfId="0" applyNumberFormat="1" applyFont="1" applyFill="1" applyBorder="1" applyAlignment="1">
      <alignment horizontal="right"/>
    </xf>
    <xf numFmtId="166" fontId="8" fillId="2" borderId="22" xfId="0" applyNumberFormat="1" applyFont="1" applyFill="1" applyBorder="1" applyAlignment="1">
      <alignment horizontal="right"/>
    </xf>
    <xf numFmtId="166" fontId="8" fillId="3" borderId="22" xfId="0" applyNumberFormat="1" applyFont="1" applyFill="1" applyBorder="1" applyAlignment="1">
      <alignment horizontal="right"/>
    </xf>
    <xf numFmtId="166" fontId="8" fillId="2" borderId="7" xfId="0" applyNumberFormat="1" applyFont="1" applyFill="1" applyBorder="1" applyAlignment="1">
      <alignment horizontal="right"/>
    </xf>
    <xf numFmtId="166" fontId="8" fillId="3" borderId="7" xfId="0" applyNumberFormat="1" applyFont="1" applyFill="1" applyBorder="1" applyAlignment="1">
      <alignment horizontal="right"/>
    </xf>
    <xf numFmtId="166" fontId="8" fillId="2" borderId="21" xfId="0" applyNumberFormat="1" applyFont="1" applyFill="1" applyBorder="1" applyAlignment="1">
      <alignment horizontal="right"/>
    </xf>
    <xf numFmtId="166" fontId="8" fillId="3" borderId="0" xfId="0" applyNumberFormat="1" applyFont="1" applyFill="1" applyAlignment="1">
      <alignment horizontal="right"/>
    </xf>
    <xf numFmtId="166" fontId="8" fillId="2" borderId="0" xfId="0" applyNumberFormat="1" applyFont="1" applyFill="1" applyAlignment="1">
      <alignment horizontal="right"/>
    </xf>
    <xf numFmtId="166" fontId="17" fillId="3" borderId="22" xfId="0" applyNumberFormat="1" applyFont="1" applyFill="1" applyBorder="1" applyAlignment="1">
      <alignment horizontal="right"/>
    </xf>
    <xf numFmtId="166" fontId="17" fillId="2" borderId="22" xfId="0" applyNumberFormat="1" applyFont="1" applyFill="1" applyBorder="1" applyAlignment="1">
      <alignment horizontal="right"/>
    </xf>
    <xf numFmtId="166" fontId="17" fillId="3" borderId="8" xfId="0" applyNumberFormat="1" applyFont="1" applyFill="1" applyBorder="1" applyAlignment="1">
      <alignment horizontal="right"/>
    </xf>
    <xf numFmtId="166" fontId="17" fillId="2" borderId="8" xfId="0" applyNumberFormat="1" applyFont="1" applyFill="1" applyBorder="1" applyAlignment="1">
      <alignment horizontal="right"/>
    </xf>
    <xf numFmtId="166" fontId="17" fillId="3" borderId="7" xfId="0" applyNumberFormat="1" applyFont="1" applyFill="1" applyBorder="1" applyAlignment="1">
      <alignment horizontal="right"/>
    </xf>
    <xf numFmtId="166" fontId="17" fillId="2" borderId="7" xfId="0" applyNumberFormat="1" applyFont="1" applyFill="1" applyBorder="1" applyAlignment="1">
      <alignment horizontal="right"/>
    </xf>
    <xf numFmtId="166" fontId="17" fillId="2" borderId="21" xfId="0" applyNumberFormat="1" applyFont="1" applyFill="1" applyBorder="1" applyAlignment="1">
      <alignment horizontal="right"/>
    </xf>
    <xf numFmtId="166" fontId="8" fillId="2" borderId="0" xfId="0" applyNumberFormat="1" applyFont="1" applyFill="1" applyBorder="1" applyAlignment="1">
      <alignment horizontal="right"/>
    </xf>
    <xf numFmtId="166" fontId="8" fillId="3" borderId="0" xfId="0" applyNumberFormat="1" applyFont="1" applyFill="1" applyBorder="1" applyAlignment="1">
      <alignment horizontal="right"/>
    </xf>
    <xf numFmtId="0" fontId="21" fillId="6" borderId="49" xfId="0" applyFont="1" applyFill="1" applyBorder="1" applyAlignment="1">
      <alignment horizontal="center" vertical="center" wrapText="1"/>
    </xf>
    <xf numFmtId="0" fontId="21" fillId="6" borderId="50" xfId="0" applyFont="1" applyFill="1" applyBorder="1" applyAlignment="1">
      <alignment horizontal="center" vertical="center" wrapText="1"/>
    </xf>
    <xf numFmtId="0" fontId="6" fillId="2" borderId="11" xfId="0" applyFont="1" applyFill="1" applyBorder="1" applyAlignment="1">
      <alignment horizontal="left"/>
    </xf>
    <xf numFmtId="0" fontId="6" fillId="2" borderId="11" xfId="0" applyFont="1" applyFill="1" applyBorder="1" applyAlignment="1">
      <alignment horizontal="left"/>
    </xf>
    <xf numFmtId="166" fontId="8" fillId="3" borderId="21" xfId="0" applyNumberFormat="1" applyFont="1" applyFill="1" applyBorder="1" applyAlignment="1">
      <alignment horizontal="right"/>
    </xf>
    <xf numFmtId="0" fontId="14" fillId="2" borderId="35"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5" xfId="0" applyFont="1" applyFill="1" applyBorder="1" applyAlignment="1">
      <alignment horizontal="left" vertical="top" wrapText="1"/>
    </xf>
    <xf numFmtId="0" fontId="14" fillId="2" borderId="36" xfId="0" quotePrefix="1" applyFont="1" applyFill="1" applyBorder="1" applyAlignment="1">
      <alignment horizontal="left" vertical="top" wrapText="1"/>
    </xf>
    <xf numFmtId="167" fontId="8" fillId="2" borderId="8" xfId="0" applyNumberFormat="1" applyFont="1" applyFill="1" applyBorder="1" applyAlignment="1">
      <alignment horizontal="right" indent="2"/>
    </xf>
    <xf numFmtId="167" fontId="8" fillId="3" borderId="8" xfId="0" applyNumberFormat="1" applyFont="1" applyFill="1" applyBorder="1" applyAlignment="1">
      <alignment horizontal="right" indent="2"/>
    </xf>
    <xf numFmtId="167" fontId="8" fillId="2" borderId="22" xfId="0" applyNumberFormat="1" applyFont="1" applyFill="1" applyBorder="1" applyAlignment="1">
      <alignment horizontal="right" indent="2"/>
    </xf>
    <xf numFmtId="167" fontId="8" fillId="3" borderId="22" xfId="0" applyNumberFormat="1" applyFont="1" applyFill="1" applyBorder="1" applyAlignment="1">
      <alignment horizontal="right" indent="2"/>
    </xf>
    <xf numFmtId="167" fontId="8" fillId="2" borderId="21" xfId="0" applyNumberFormat="1" applyFont="1" applyFill="1" applyBorder="1" applyAlignment="1">
      <alignment horizontal="right" indent="2"/>
    </xf>
    <xf numFmtId="167" fontId="8" fillId="2" borderId="8" xfId="0" quotePrefix="1" applyNumberFormat="1" applyFont="1" applyFill="1" applyBorder="1" applyAlignment="1">
      <alignment horizontal="right" indent="2"/>
    </xf>
    <xf numFmtId="167" fontId="8" fillId="3" borderId="8" xfId="0" quotePrefix="1" applyNumberFormat="1" applyFont="1" applyFill="1" applyBorder="1" applyAlignment="1">
      <alignment horizontal="right" indent="2"/>
    </xf>
    <xf numFmtId="167" fontId="8" fillId="2" borderId="7" xfId="0" applyNumberFormat="1" applyFont="1" applyFill="1" applyBorder="1" applyAlignment="1">
      <alignment horizontal="right" indent="2"/>
    </xf>
    <xf numFmtId="167" fontId="8" fillId="3" borderId="7" xfId="0" quotePrefix="1" applyNumberFormat="1" applyFont="1" applyFill="1" applyBorder="1" applyAlignment="1">
      <alignment horizontal="right" indent="2"/>
    </xf>
    <xf numFmtId="167" fontId="8" fillId="3" borderId="7" xfId="0" applyNumberFormat="1" applyFont="1" applyFill="1" applyBorder="1" applyAlignment="1">
      <alignment horizontal="right" indent="2"/>
    </xf>
    <xf numFmtId="0" fontId="14" fillId="2" borderId="0" xfId="0" quotePrefix="1" applyFont="1" applyFill="1" applyAlignment="1">
      <alignment horizontal="left" vertical="top" wrapText="1"/>
    </xf>
    <xf numFmtId="0" fontId="14" fillId="2" borderId="35" xfId="0" quotePrefix="1" applyFont="1" applyFill="1" applyBorder="1" applyAlignment="1">
      <alignment vertical="top"/>
    </xf>
    <xf numFmtId="0" fontId="14" fillId="2" borderId="0" xfId="0" applyFont="1" applyFill="1" applyAlignment="1">
      <alignment vertical="top" wrapText="1"/>
    </xf>
    <xf numFmtId="0" fontId="14" fillId="2" borderId="36" xfId="0" applyFont="1" applyFill="1" applyBorder="1" applyAlignment="1">
      <alignment vertical="top" wrapText="1"/>
    </xf>
    <xf numFmtId="0" fontId="19" fillId="2" borderId="35" xfId="4" quotePrefix="1" applyFont="1" applyFill="1" applyBorder="1" applyAlignment="1">
      <alignment vertical="top"/>
    </xf>
    <xf numFmtId="2" fontId="8" fillId="2" borderId="8" xfId="0" quotePrefix="1" applyNumberFormat="1" applyFont="1" applyFill="1" applyBorder="1" applyAlignment="1">
      <alignment horizontal="right" indent="2"/>
    </xf>
    <xf numFmtId="2" fontId="8" fillId="3" borderId="8" xfId="0" quotePrefix="1" applyNumberFormat="1" applyFont="1" applyFill="1" applyBorder="1" applyAlignment="1">
      <alignment horizontal="right" indent="2"/>
    </xf>
    <xf numFmtId="2" fontId="8" fillId="3" borderId="7" xfId="0" quotePrefix="1" applyNumberFormat="1" applyFont="1" applyFill="1" applyBorder="1" applyAlignment="1">
      <alignment horizontal="right" indent="2"/>
    </xf>
    <xf numFmtId="2" fontId="8" fillId="3" borderId="22" xfId="0" quotePrefix="1" applyNumberFormat="1" applyFont="1" applyFill="1" applyBorder="1" applyAlignment="1">
      <alignment horizontal="right" indent="2"/>
    </xf>
    <xf numFmtId="0" fontId="14" fillId="2" borderId="32" xfId="0" quotePrefix="1" applyFont="1" applyFill="1" applyBorder="1" applyAlignment="1">
      <alignment horizontal="left" vertical="top" wrapText="1"/>
    </xf>
    <xf numFmtId="0" fontId="14" fillId="2" borderId="33" xfId="0" quotePrefix="1" applyFont="1" applyFill="1" applyBorder="1" applyAlignment="1">
      <alignment horizontal="left" vertical="top" wrapText="1"/>
    </xf>
    <xf numFmtId="0" fontId="14" fillId="2" borderId="34" xfId="0" quotePrefix="1" applyFont="1" applyFill="1" applyBorder="1" applyAlignment="1">
      <alignment horizontal="left" vertical="top" wrapText="1"/>
    </xf>
    <xf numFmtId="0" fontId="14" fillId="2" borderId="35"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6" xfId="0" quotePrefix="1" applyFont="1" applyFill="1" applyBorder="1" applyAlignment="1">
      <alignment horizontal="left" vertical="top" wrapText="1"/>
    </xf>
    <xf numFmtId="0" fontId="19" fillId="2" borderId="35" xfId="4" quotePrefix="1" applyFont="1" applyFill="1" applyBorder="1" applyAlignment="1">
      <alignment horizontal="left" vertical="top"/>
    </xf>
    <xf numFmtId="0" fontId="19" fillId="2" borderId="0" xfId="4" quotePrefix="1" applyFont="1" applyFill="1" applyBorder="1" applyAlignment="1">
      <alignment horizontal="left" vertical="top"/>
    </xf>
    <xf numFmtId="0" fontId="19" fillId="2" borderId="36" xfId="4" quotePrefix="1" applyFont="1" applyFill="1" applyBorder="1" applyAlignment="1">
      <alignment horizontal="left" vertical="top"/>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9" fillId="2" borderId="35" xfId="4" applyFont="1" applyFill="1" applyBorder="1" applyAlignment="1">
      <alignment horizontal="left"/>
    </xf>
    <xf numFmtId="0" fontId="19" fillId="2" borderId="0" xfId="4" applyFont="1" applyFill="1" applyBorder="1" applyAlignment="1">
      <alignment horizontal="left"/>
    </xf>
    <xf numFmtId="0" fontId="19" fillId="2" borderId="36" xfId="4" applyFont="1" applyFill="1" applyBorder="1" applyAlignment="1">
      <alignment horizontal="left"/>
    </xf>
    <xf numFmtId="0" fontId="25" fillId="2" borderId="35" xfId="4" quotePrefix="1" applyFont="1" applyFill="1" applyBorder="1" applyAlignment="1">
      <alignment horizontal="left" vertical="top"/>
    </xf>
    <xf numFmtId="0" fontId="25" fillId="2" borderId="0" xfId="4" quotePrefix="1" applyFont="1" applyFill="1" applyBorder="1" applyAlignment="1">
      <alignment horizontal="left" vertical="top"/>
    </xf>
    <xf numFmtId="0" fontId="25" fillId="2" borderId="36" xfId="4" quotePrefix="1" applyFont="1" applyFill="1" applyBorder="1" applyAlignment="1">
      <alignment horizontal="left" vertical="top"/>
    </xf>
    <xf numFmtId="0" fontId="24"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6" fillId="2" borderId="0" xfId="0" applyFont="1" applyFill="1" applyAlignment="1">
      <alignment horizontal="left" vertical="center"/>
    </xf>
    <xf numFmtId="0" fontId="6" fillId="2" borderId="11" xfId="0" applyFont="1" applyFill="1" applyBorder="1" applyAlignment="1">
      <alignment horizontal="left"/>
    </xf>
    <xf numFmtId="0" fontId="12" fillId="4" borderId="0" xfId="0" applyFont="1" applyFill="1" applyAlignment="1">
      <alignment horizontal="left" vertical="center"/>
    </xf>
    <xf numFmtId="0" fontId="6" fillId="2" borderId="0" xfId="0" applyFont="1" applyFill="1" applyAlignment="1">
      <alignment horizontal="left" vertical="top" wrapText="1"/>
    </xf>
    <xf numFmtId="0" fontId="12" fillId="4" borderId="0" xfId="0" applyFont="1" applyFill="1" applyAlignment="1">
      <alignment horizontal="center" vertical="center" wrapText="1"/>
    </xf>
    <xf numFmtId="0" fontId="21" fillId="4" borderId="28" xfId="0" applyFont="1" applyFill="1" applyBorder="1" applyAlignment="1">
      <alignment horizontal="center"/>
    </xf>
    <xf numFmtId="0" fontId="12" fillId="4" borderId="28" xfId="0" applyFont="1" applyFill="1" applyBorder="1" applyAlignment="1">
      <alignment horizontal="center" indent="2"/>
    </xf>
    <xf numFmtId="0" fontId="12" fillId="4" borderId="28" xfId="0" applyFont="1" applyFill="1" applyBorder="1" applyAlignment="1">
      <alignment horizontal="center" vertical="center" wrapText="1"/>
    </xf>
    <xf numFmtId="0" fontId="12" fillId="4" borderId="31" xfId="0" applyFont="1" applyFill="1" applyBorder="1" applyAlignment="1">
      <alignment horizontal="center"/>
    </xf>
    <xf numFmtId="0" fontId="12" fillId="4" borderId="26" xfId="0" applyFont="1" applyFill="1" applyBorder="1" applyAlignment="1">
      <alignment horizontal="center"/>
    </xf>
    <xf numFmtId="0" fontId="12" fillId="4" borderId="25" xfId="0" applyFont="1" applyFill="1" applyBorder="1" applyAlignment="1">
      <alignment horizontal="center"/>
    </xf>
    <xf numFmtId="0" fontId="12" fillId="4" borderId="28" xfId="0" applyFont="1" applyFill="1" applyBorder="1" applyAlignment="1">
      <alignment horizontal="center"/>
    </xf>
    <xf numFmtId="0" fontId="12" fillId="4" borderId="30" xfId="0" applyFont="1" applyFill="1" applyBorder="1" applyAlignment="1">
      <alignment horizontal="center"/>
    </xf>
    <xf numFmtId="0" fontId="12" fillId="4" borderId="29" xfId="0" applyFont="1" applyFill="1" applyBorder="1" applyAlignment="1">
      <alignment horizontal="center" vertical="center" wrapText="1"/>
    </xf>
    <xf numFmtId="0" fontId="12" fillId="4" borderId="29" xfId="0" applyFont="1" applyFill="1" applyBorder="1" applyAlignment="1">
      <alignment horizontal="center"/>
    </xf>
    <xf numFmtId="0" fontId="12" fillId="4" borderId="28" xfId="0" applyFont="1" applyFill="1" applyBorder="1" applyAlignment="1">
      <alignment horizontal="center" vertical="center"/>
    </xf>
    <xf numFmtId="0" fontId="12" fillId="4" borderId="0" xfId="0" applyFont="1" applyFill="1" applyAlignment="1">
      <alignment horizontal="center" vertical="center"/>
    </xf>
    <xf numFmtId="0" fontId="21" fillId="4" borderId="28" xfId="0" applyFont="1" applyFill="1" applyBorder="1" applyAlignment="1">
      <alignment horizontal="center" indent="2"/>
    </xf>
    <xf numFmtId="0" fontId="23" fillId="4" borderId="28" xfId="0" applyFont="1" applyFill="1" applyBorder="1" applyAlignment="1">
      <alignment horizontal="center" indent="2"/>
    </xf>
    <xf numFmtId="0" fontId="12" fillId="4" borderId="8" xfId="0" applyFont="1" applyFill="1" applyBorder="1" applyAlignment="1">
      <alignment horizontal="center" vertical="center" wrapText="1"/>
    </xf>
    <xf numFmtId="0" fontId="22" fillId="4" borderId="28" xfId="0" applyFont="1" applyFill="1" applyBorder="1" applyAlignment="1">
      <alignment horizontal="center" indent="2"/>
    </xf>
    <xf numFmtId="0" fontId="12" fillId="4" borderId="29" xfId="0" applyFont="1" applyFill="1" applyBorder="1" applyAlignment="1">
      <alignment horizontal="center" indent="2"/>
    </xf>
    <xf numFmtId="0" fontId="6" fillId="2" borderId="22" xfId="0" applyFont="1" applyFill="1" applyBorder="1" applyAlignment="1">
      <alignment horizontal="left"/>
    </xf>
  </cellXfs>
  <cellStyles count="6">
    <cellStyle name="Advarselstekst" xfId="2" builtinId="11"/>
    <cellStyle name="Hyperlink" xfId="5" xr:uid="{00000000-000B-0000-0000-000008000000}"/>
    <cellStyle name="Link" xfId="4" builtinId="8"/>
    <cellStyle name="Normal" xfId="0" builtinId="0"/>
    <cellStyle name="Normal 2" xfId="3" xr:uid="{00000000-0005-0000-0000-000002000000}"/>
    <cellStyle name="Overskrift 1" xfId="1" builtinId="16"/>
  </cellStyles>
  <dxfs count="0"/>
  <tableStyles count="0" defaultTableStyle="TableStyleMedium2" defaultPivotStyle="PivotStyleLight16"/>
  <colors>
    <mruColors>
      <color rgb="FF425C6C"/>
      <color rgb="FFF5F6D8"/>
      <color rgb="FF000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781342</xdr:rowOff>
    </xdr:to>
    <xdr:pic>
      <xdr:nvPicPr>
        <xdr:cNvPr id="2" name="Billede 1" descr="Data fra Sundhedsdata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209" y="1017507"/>
          <a:ext cx="1001942" cy="491545"/>
        </a:xfrm>
        <a:prstGeom prst="rect">
          <a:avLst/>
        </a:prstGeom>
      </xdr:spPr>
    </xdr:pic>
    <xdr:clientData/>
  </xdr:twoCellAnchor>
  <xdr:twoCellAnchor>
    <xdr:from>
      <xdr:col>2</xdr:col>
      <xdr:colOff>27215</xdr:colOff>
      <xdr:row>4</xdr:row>
      <xdr:rowOff>993322</xdr:rowOff>
    </xdr:from>
    <xdr:to>
      <xdr:col>3</xdr:col>
      <xdr:colOff>987063</xdr:colOff>
      <xdr:row>5</xdr:row>
      <xdr:rowOff>729838</xdr:rowOff>
    </xdr:to>
    <xdr:sp macro="" textlink="">
      <xdr:nvSpPr>
        <xdr:cNvPr id="41" name="Tekstfelt 11" descr="Sundhedsråd">
          <a:extLst>
            <a:ext uri="{FF2B5EF4-FFF2-40B4-BE49-F238E27FC236}">
              <a16:creationId xmlns:a16="http://schemas.microsoft.com/office/drawing/2014/main" id="{00000000-0008-0000-0000-000029000000}"/>
            </a:ext>
            <a:ext uri="{C183D7F6-B498-43B3-948B-1728B52AA6E4}">
              <adec:decorative xmlns:adec="http://schemas.microsoft.com/office/drawing/2017/decorative" val="0"/>
            </a:ext>
          </a:extLst>
        </xdr:cNvPr>
        <xdr:cNvSpPr txBox="1"/>
      </xdr:nvSpPr>
      <xdr:spPr>
        <a:xfrm>
          <a:off x="960665" y="1745797"/>
          <a:ext cx="2474323" cy="746166"/>
        </a:xfrm>
        <a:prstGeom prst="rect">
          <a:avLst/>
        </a:prstGeom>
        <a:solidFill>
          <a:schemeClr val="tx2"/>
        </a:solidFill>
        <a:ln>
          <a:solidFill>
            <a:schemeClr val="tx2"/>
          </a:solidFill>
        </a:ln>
      </xdr:spPr>
      <xdr:txBody>
        <a:bodyPr wrap="square" rtlCol="0">
          <a:spAutoFit/>
        </a:bodyPr>
        <a:lstStyle>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spcBef>
              <a:spcPts val="1000"/>
            </a:spcBef>
          </a:pPr>
          <a:r>
            <a:rPr lang="da-DK" sz="1800" b="1" i="0" kern="1200">
              <a:solidFill>
                <a:schemeClr val="bg1"/>
              </a:solidFill>
              <a:effectLst/>
              <a:latin typeface="Calibri  "/>
              <a:ea typeface="+mn-ea"/>
              <a:cs typeface="+mn-cs"/>
            </a:rPr>
            <a:t>Sundhedsråd</a:t>
          </a:r>
          <a:br>
            <a:rPr lang="da-DK" sz="1800" b="1" i="0" kern="1200">
              <a:solidFill>
                <a:schemeClr val="bg1"/>
              </a:solidFill>
              <a:effectLst/>
              <a:latin typeface="Calibri  "/>
              <a:ea typeface="+mn-ea"/>
              <a:cs typeface="+mn-cs"/>
            </a:rPr>
          </a:br>
          <a:r>
            <a:rPr lang="da-DK" sz="1800" b="1" i="0" kern="1200">
              <a:solidFill>
                <a:schemeClr val="bg1"/>
              </a:solidFill>
              <a:effectLst/>
              <a:latin typeface="Calibri  "/>
              <a:ea typeface="+mn-ea"/>
              <a:cs typeface="+mn-cs"/>
            </a:rPr>
            <a:t>Lillebælt</a:t>
          </a:r>
        </a:p>
      </xdr:txBody>
    </xdr:sp>
    <xdr:clientData/>
  </xdr:twoCellAnchor>
  <xdr:twoCellAnchor editAs="oneCell">
    <xdr:from>
      <xdr:col>5</xdr:col>
      <xdr:colOff>621029</xdr:colOff>
      <xdr:row>6</xdr:row>
      <xdr:rowOff>476250</xdr:rowOff>
    </xdr:from>
    <xdr:to>
      <xdr:col>6</xdr:col>
      <xdr:colOff>1844159</xdr:colOff>
      <xdr:row>21</xdr:row>
      <xdr:rowOff>129540</xdr:rowOff>
    </xdr:to>
    <xdr:pic>
      <xdr:nvPicPr>
        <xdr:cNvPr id="4" name="Billede 3" descr="Danmarkskort">
          <a:extLst>
            <a:ext uri="{FF2B5EF4-FFF2-40B4-BE49-F238E27FC236}">
              <a16:creationId xmlns:a16="http://schemas.microsoft.com/office/drawing/2014/main" id="{D1AD4B81-91EC-4605-9D79-B1CFDDA45B3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746604" y="3057525"/>
          <a:ext cx="4604505" cy="449199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1504950</xdr:colOff>
      <xdr:row>4</xdr:row>
      <xdr:rowOff>104775</xdr:rowOff>
    </xdr:from>
    <xdr:to>
      <xdr:col>6</xdr:col>
      <xdr:colOff>203511</xdr:colOff>
      <xdr:row>5</xdr:row>
      <xdr:rowOff>109387</xdr:rowOff>
    </xdr:to>
    <xdr:grpSp>
      <xdr:nvGrpSpPr>
        <xdr:cNvPr id="9" name="Gruppe 8" descr="Aktivitet i sundhedsvæsenet. Tilbage til indholdssiden">
          <a:extLst>
            <a:ext uri="{FF2B5EF4-FFF2-40B4-BE49-F238E27FC236}">
              <a16:creationId xmlns:a16="http://schemas.microsoft.com/office/drawing/2014/main" id="{00000000-0008-0000-0900-000009000000}"/>
            </a:ext>
          </a:extLst>
        </xdr:cNvPr>
        <xdr:cNvGrpSpPr/>
      </xdr:nvGrpSpPr>
      <xdr:grpSpPr>
        <a:xfrm>
          <a:off x="12607290" y="826770"/>
          <a:ext cx="243998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9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9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1028700</xdr:colOff>
      <xdr:row>4</xdr:row>
      <xdr:rowOff>142875</xdr:rowOff>
    </xdr:from>
    <xdr:to>
      <xdr:col>19</xdr:col>
      <xdr:colOff>222561</xdr:colOff>
      <xdr:row>5</xdr:row>
      <xdr:rowOff>147487</xdr:rowOff>
    </xdr:to>
    <xdr:grpSp>
      <xdr:nvGrpSpPr>
        <xdr:cNvPr id="9" name="Gruppe 8" descr="Aktivitet i sundhedsvæsenet. Tilbage til indholdssiden">
          <a:extLst>
            <a:ext uri="{FF2B5EF4-FFF2-40B4-BE49-F238E27FC236}">
              <a16:creationId xmlns:a16="http://schemas.microsoft.com/office/drawing/2014/main" id="{00000000-0008-0000-0A00-000009000000}"/>
            </a:ext>
          </a:extLst>
        </xdr:cNvPr>
        <xdr:cNvGrpSpPr/>
      </xdr:nvGrpSpPr>
      <xdr:grpSpPr>
        <a:xfrm>
          <a:off x="25079325" y="864870"/>
          <a:ext cx="2411406" cy="1014262"/>
          <a:chOff x="1410359" y="3702043"/>
          <a:chExt cx="2327586" cy="1014262"/>
        </a:xfrm>
      </xdr:grpSpPr>
      <xdr:pic>
        <xdr:nvPicPr>
          <xdr:cNvPr id="10" name="Billede 9">
            <a:hlinkClick xmlns:r="http://schemas.openxmlformats.org/officeDocument/2006/relationships" r:id="rId2"/>
            <a:extLst>
              <a:ext uri="{FF2B5EF4-FFF2-40B4-BE49-F238E27FC236}">
                <a16:creationId xmlns:a16="http://schemas.microsoft.com/office/drawing/2014/main" id="{00000000-0008-0000-0A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A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8</xdr:col>
      <xdr:colOff>323850</xdr:colOff>
      <xdr:row>4</xdr:row>
      <xdr:rowOff>114300</xdr:rowOff>
    </xdr:from>
    <xdr:to>
      <xdr:col>10</xdr:col>
      <xdr:colOff>213036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B00-000009000000}"/>
            </a:ext>
          </a:extLst>
        </xdr:cNvPr>
        <xdr:cNvGrpSpPr/>
      </xdr:nvGrpSpPr>
      <xdr:grpSpPr>
        <a:xfrm>
          <a:off x="9854565" y="838200"/>
          <a:ext cx="2413311"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B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B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9</xdr:col>
      <xdr:colOff>1076325</xdr:colOff>
      <xdr:row>4</xdr:row>
      <xdr:rowOff>85725</xdr:rowOff>
    </xdr:from>
    <xdr:to>
      <xdr:col>11</xdr:col>
      <xdr:colOff>232086</xdr:colOff>
      <xdr:row>5</xdr:row>
      <xdr:rowOff>90337</xdr:rowOff>
    </xdr:to>
    <xdr:grpSp>
      <xdr:nvGrpSpPr>
        <xdr:cNvPr id="9" name="Gruppe 8" descr="Aktivitet i sundhedsvæsenet. Tilbage til indholdssiden">
          <a:extLst>
            <a:ext uri="{FF2B5EF4-FFF2-40B4-BE49-F238E27FC236}">
              <a16:creationId xmlns:a16="http://schemas.microsoft.com/office/drawing/2014/main" id="{00000000-0008-0000-0C00-000009000000}"/>
            </a:ext>
          </a:extLst>
        </xdr:cNvPr>
        <xdr:cNvGrpSpPr/>
      </xdr:nvGrpSpPr>
      <xdr:grpSpPr>
        <a:xfrm>
          <a:off x="13898880" y="811530"/>
          <a:ext cx="2430456"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C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C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4</xdr:col>
      <xdr:colOff>1647825</xdr:colOff>
      <xdr:row>4</xdr:row>
      <xdr:rowOff>114300</xdr:rowOff>
    </xdr:from>
    <xdr:to>
      <xdr:col>5</xdr:col>
      <xdr:colOff>193986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D00-000009000000}"/>
            </a:ext>
          </a:extLst>
        </xdr:cNvPr>
        <xdr:cNvGrpSpPr/>
      </xdr:nvGrpSpPr>
      <xdr:grpSpPr>
        <a:xfrm>
          <a:off x="8783955" y="838200"/>
          <a:ext cx="2430456" cy="1016167"/>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D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D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5</xdr:col>
      <xdr:colOff>1762125</xdr:colOff>
      <xdr:row>4</xdr:row>
      <xdr:rowOff>104775</xdr:rowOff>
    </xdr:from>
    <xdr:to>
      <xdr:col>7</xdr:col>
      <xdr:colOff>225693</xdr:colOff>
      <xdr:row>5</xdr:row>
      <xdr:rowOff>82509</xdr:rowOff>
    </xdr:to>
    <xdr:grpSp>
      <xdr:nvGrpSpPr>
        <xdr:cNvPr id="9" name="Gruppe 8" descr="Udgifter. Tilbage til indholdssiden">
          <a:extLst>
            <a:ext uri="{FF2B5EF4-FFF2-40B4-BE49-F238E27FC236}">
              <a16:creationId xmlns:a16="http://schemas.microsoft.com/office/drawing/2014/main" id="{00000000-0008-0000-0E00-000009000000}"/>
            </a:ext>
          </a:extLst>
        </xdr:cNvPr>
        <xdr:cNvGrpSpPr/>
      </xdr:nvGrpSpPr>
      <xdr:grpSpPr>
        <a:xfrm>
          <a:off x="8803005" y="826770"/>
          <a:ext cx="2252613" cy="991194"/>
          <a:chOff x="6548611" y="3754690"/>
          <a:chExt cx="2159268" cy="9873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E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1" name="Billede 10" descr="Udgifter">
            <a:extLst>
              <a:ext uri="{FF2B5EF4-FFF2-40B4-BE49-F238E27FC236}">
                <a16:creationId xmlns:a16="http://schemas.microsoft.com/office/drawing/2014/main" id="{00000000-0008-0000-0E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1010402</xdr:colOff>
      <xdr:row>4</xdr:row>
      <xdr:rowOff>783507</xdr:rowOff>
    </xdr:to>
    <xdr:pic>
      <xdr:nvPicPr>
        <xdr:cNvPr id="2" name="Billede 1" descr="Data fra Sundhedsdatastyrels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1861705</xdr:colOff>
      <xdr:row>4</xdr:row>
      <xdr:rowOff>121226</xdr:rowOff>
    </xdr:from>
    <xdr:to>
      <xdr:col>8</xdr:col>
      <xdr:colOff>193655</xdr:colOff>
      <xdr:row>5</xdr:row>
      <xdr:rowOff>95496</xdr:rowOff>
    </xdr:to>
    <xdr:grpSp>
      <xdr:nvGrpSpPr>
        <xdr:cNvPr id="15" name="Gruppe 14" descr="Udgifter. Tilbage til indholdssiden">
          <a:extLst>
            <a:ext uri="{FF2B5EF4-FFF2-40B4-BE49-F238E27FC236}">
              <a16:creationId xmlns:a16="http://schemas.microsoft.com/office/drawing/2014/main" id="{00000000-0008-0000-0F00-00000F000000}"/>
            </a:ext>
          </a:extLst>
        </xdr:cNvPr>
        <xdr:cNvGrpSpPr/>
      </xdr:nvGrpSpPr>
      <xdr:grpSpPr>
        <a:xfrm>
          <a:off x="11041900" y="847031"/>
          <a:ext cx="2258155" cy="978205"/>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F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0F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228600</xdr:colOff>
      <xdr:row>4</xdr:row>
      <xdr:rowOff>114300</xdr:rowOff>
    </xdr:from>
    <xdr:to>
      <xdr:col>7</xdr:col>
      <xdr:colOff>206643</xdr:colOff>
      <xdr:row>5</xdr:row>
      <xdr:rowOff>92034</xdr:rowOff>
    </xdr:to>
    <xdr:grpSp>
      <xdr:nvGrpSpPr>
        <xdr:cNvPr id="15" name="Gruppe 14" descr="Udgifter. Tilbage til indholdssiden">
          <a:extLst>
            <a:ext uri="{FF2B5EF4-FFF2-40B4-BE49-F238E27FC236}">
              <a16:creationId xmlns:a16="http://schemas.microsoft.com/office/drawing/2014/main" id="{00000000-0008-0000-1000-00000F000000}"/>
            </a:ext>
          </a:extLst>
        </xdr:cNvPr>
        <xdr:cNvGrpSpPr/>
      </xdr:nvGrpSpPr>
      <xdr:grpSpPr>
        <a:xfrm>
          <a:off x="10191750" y="838200"/>
          <a:ext cx="2220228" cy="991194"/>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0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10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276225</xdr:colOff>
      <xdr:row>4</xdr:row>
      <xdr:rowOff>104775</xdr:rowOff>
    </xdr:from>
    <xdr:to>
      <xdr:col>7</xdr:col>
      <xdr:colOff>219466</xdr:colOff>
      <xdr:row>5</xdr:row>
      <xdr:rowOff>57124</xdr:rowOff>
    </xdr:to>
    <xdr:grpSp>
      <xdr:nvGrpSpPr>
        <xdr:cNvPr id="14" name="Gruppe 13" descr="Medicin. Tilbage til indholdssiden">
          <a:extLst>
            <a:ext uri="{FF2B5EF4-FFF2-40B4-BE49-F238E27FC236}">
              <a16:creationId xmlns:a16="http://schemas.microsoft.com/office/drawing/2014/main" id="{00000000-0008-0000-1100-00000E000000}"/>
            </a:ext>
          </a:extLst>
        </xdr:cNvPr>
        <xdr:cNvGrpSpPr/>
      </xdr:nvGrpSpPr>
      <xdr:grpSpPr>
        <a:xfrm>
          <a:off x="10327005" y="826770"/>
          <a:ext cx="2206381" cy="967714"/>
          <a:chOff x="6586343" y="4277421"/>
          <a:chExt cx="2143516" cy="961999"/>
        </a:xfrm>
      </xdr:grpSpPr>
      <xdr:pic>
        <xdr:nvPicPr>
          <xdr:cNvPr id="15" name="Billede 14" descr="Tilbage til indholdssiden">
            <a:hlinkClick xmlns:r="http://schemas.openxmlformats.org/officeDocument/2006/relationships" r:id="rId2"/>
            <a:extLst>
              <a:ext uri="{FF2B5EF4-FFF2-40B4-BE49-F238E27FC236}">
                <a16:creationId xmlns:a16="http://schemas.microsoft.com/office/drawing/2014/main" id="{00000000-0008-0000-1100-00000F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6" name="Billede 15" descr="Medicin">
            <a:extLst>
              <a:ext uri="{FF2B5EF4-FFF2-40B4-BE49-F238E27FC236}">
                <a16:creationId xmlns:a16="http://schemas.microsoft.com/office/drawing/2014/main" id="{00000000-0008-0000-11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9</xdr:col>
      <xdr:colOff>1082040</xdr:colOff>
      <xdr:row>4</xdr:row>
      <xdr:rowOff>123825</xdr:rowOff>
    </xdr:from>
    <xdr:to>
      <xdr:col>11</xdr:col>
      <xdr:colOff>202321</xdr:colOff>
      <xdr:row>5</xdr:row>
      <xdr:rowOff>76174</xdr:rowOff>
    </xdr:to>
    <xdr:grpSp>
      <xdr:nvGrpSpPr>
        <xdr:cNvPr id="15" name="Gruppe 14" descr="Udgifter. Tilbage til indholdssiden">
          <a:extLst>
            <a:ext uri="{FF2B5EF4-FFF2-40B4-BE49-F238E27FC236}">
              <a16:creationId xmlns:a16="http://schemas.microsoft.com/office/drawing/2014/main" id="{00000000-0008-0000-1200-00000F000000}"/>
            </a:ext>
          </a:extLst>
        </xdr:cNvPr>
        <xdr:cNvGrpSpPr/>
      </xdr:nvGrpSpPr>
      <xdr:grpSpPr>
        <a:xfrm>
          <a:off x="13649325" y="849630"/>
          <a:ext cx="2225431" cy="960094"/>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783247</xdr:rowOff>
    </xdr:to>
    <xdr:pic>
      <xdr:nvPicPr>
        <xdr:cNvPr id="2" name="Billede 1" descr="Data fra Sundhedsdata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254" y="1038462"/>
          <a:ext cx="996227" cy="491545"/>
        </a:xfrm>
        <a:prstGeom prst="rect">
          <a:avLst/>
        </a:prstGeom>
      </xdr:spPr>
    </xdr:pic>
    <xdr:clientData/>
  </xdr:twoCellAnchor>
  <xdr:twoCellAnchor editAs="oneCell">
    <xdr:from>
      <xdr:col>2</xdr:col>
      <xdr:colOff>204107</xdr:colOff>
      <xdr:row>7</xdr:row>
      <xdr:rowOff>163286</xdr:rowOff>
    </xdr:from>
    <xdr:to>
      <xdr:col>3</xdr:col>
      <xdr:colOff>343666</xdr:colOff>
      <xdr:row>9</xdr:row>
      <xdr:rowOff>172940</xdr:rowOff>
    </xdr:to>
    <xdr:pic>
      <xdr:nvPicPr>
        <xdr:cNvPr id="31" name="Billede 30" descr="Population&#1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3828"/>
        <a:stretch/>
      </xdr:blipFill>
      <xdr:spPr>
        <a:xfrm>
          <a:off x="1143000" y="2639786"/>
          <a:ext cx="1649952" cy="540333"/>
        </a:xfrm>
        <a:prstGeom prst="rect">
          <a:avLst/>
        </a:prstGeom>
      </xdr:spPr>
    </xdr:pic>
    <xdr:clientData/>
  </xdr:twoCellAnchor>
  <xdr:twoCellAnchor editAs="oneCell">
    <xdr:from>
      <xdr:col>2</xdr:col>
      <xdr:colOff>204107</xdr:colOff>
      <xdr:row>13</xdr:row>
      <xdr:rowOff>163286</xdr:rowOff>
    </xdr:from>
    <xdr:to>
      <xdr:col>3</xdr:col>
      <xdr:colOff>1021300</xdr:colOff>
      <xdr:row>15</xdr:row>
      <xdr:rowOff>264628</xdr:rowOff>
    </xdr:to>
    <xdr:pic>
      <xdr:nvPicPr>
        <xdr:cNvPr id="32" name="Billede 31" descr="Aktivitet i sundhedsråd">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1672"/>
        <a:stretch/>
      </xdr:blipFill>
      <xdr:spPr>
        <a:xfrm>
          <a:off x="1143000" y="4259036"/>
          <a:ext cx="2327586" cy="645628"/>
        </a:xfrm>
        <a:prstGeom prst="rect">
          <a:avLst/>
        </a:prstGeom>
      </xdr:spPr>
    </xdr:pic>
    <xdr:clientData/>
  </xdr:twoCellAnchor>
  <xdr:twoCellAnchor editAs="oneCell">
    <xdr:from>
      <xdr:col>2</xdr:col>
      <xdr:colOff>190500</xdr:colOff>
      <xdr:row>25</xdr:row>
      <xdr:rowOff>149679</xdr:rowOff>
    </xdr:from>
    <xdr:to>
      <xdr:col>3</xdr:col>
      <xdr:colOff>165329</xdr:colOff>
      <xdr:row>27</xdr:row>
      <xdr:rowOff>145726</xdr:rowOff>
    </xdr:to>
    <xdr:pic>
      <xdr:nvPicPr>
        <xdr:cNvPr id="33" name="Billede 32" descr="Udgifter">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93" y="7511143"/>
          <a:ext cx="1485222" cy="540333"/>
        </a:xfrm>
        <a:prstGeom prst="rect">
          <a:avLst/>
        </a:prstGeom>
      </xdr:spPr>
    </xdr:pic>
    <xdr:clientData/>
  </xdr:twoCellAnchor>
  <xdr:twoCellAnchor editAs="oneCell">
    <xdr:from>
      <xdr:col>2</xdr:col>
      <xdr:colOff>136071</xdr:colOff>
      <xdr:row>31</xdr:row>
      <xdr:rowOff>136072</xdr:rowOff>
    </xdr:from>
    <xdr:to>
      <xdr:col>3</xdr:col>
      <xdr:colOff>61023</xdr:colOff>
      <xdr:row>33</xdr:row>
      <xdr:rowOff>132119</xdr:rowOff>
    </xdr:to>
    <xdr:pic>
      <xdr:nvPicPr>
        <xdr:cNvPr id="34" name="Billede 33" descr="Medicin">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64" y="9130393"/>
          <a:ext cx="1435345" cy="540333"/>
        </a:xfrm>
        <a:prstGeom prst="rect">
          <a:avLst/>
        </a:prstGeom>
      </xdr:spPr>
    </xdr:pic>
    <xdr:clientData/>
  </xdr:twoCellAnchor>
  <xdr:twoCellAnchor editAs="oneCell">
    <xdr:from>
      <xdr:col>2</xdr:col>
      <xdr:colOff>136071</xdr:colOff>
      <xdr:row>37</xdr:row>
      <xdr:rowOff>176892</xdr:rowOff>
    </xdr:from>
    <xdr:to>
      <xdr:col>3</xdr:col>
      <xdr:colOff>1540703</xdr:colOff>
      <xdr:row>39</xdr:row>
      <xdr:rowOff>172940</xdr:rowOff>
    </xdr:to>
    <xdr:pic>
      <xdr:nvPicPr>
        <xdr:cNvPr id="35" name="Billede 34" descr="Kapacitet i praksissektor">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4964" y="10804071"/>
          <a:ext cx="2915025" cy="540333"/>
        </a:xfrm>
        <a:prstGeom prst="rect">
          <a:avLst/>
        </a:prstGeom>
      </xdr:spPr>
    </xdr:pic>
    <xdr:clientData/>
  </xdr:twoCellAnchor>
  <xdr:twoCellAnchor editAs="oneCell">
    <xdr:from>
      <xdr:col>2</xdr:col>
      <xdr:colOff>163286</xdr:colOff>
      <xdr:row>43</xdr:row>
      <xdr:rowOff>176893</xdr:rowOff>
    </xdr:from>
    <xdr:to>
      <xdr:col>3</xdr:col>
      <xdr:colOff>1346243</xdr:colOff>
      <xdr:row>45</xdr:row>
      <xdr:rowOff>172941</xdr:rowOff>
    </xdr:to>
    <xdr:pic>
      <xdr:nvPicPr>
        <xdr:cNvPr id="36" name="Billede 35" descr="Sundhedsuddannede">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2179" y="12436929"/>
          <a:ext cx="2693350" cy="5403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885825</xdr:colOff>
      <xdr:row>4</xdr:row>
      <xdr:rowOff>123825</xdr:rowOff>
    </xdr:from>
    <xdr:to>
      <xdr:col>6</xdr:col>
      <xdr:colOff>181366</xdr:colOff>
      <xdr:row>5</xdr:row>
      <xdr:rowOff>76174</xdr:rowOff>
    </xdr:to>
    <xdr:grpSp>
      <xdr:nvGrpSpPr>
        <xdr:cNvPr id="15" name="Gruppe 14" descr="Udgifter. Tilbage til indholdssiden">
          <a:extLst>
            <a:ext uri="{FF2B5EF4-FFF2-40B4-BE49-F238E27FC236}">
              <a16:creationId xmlns:a16="http://schemas.microsoft.com/office/drawing/2014/main" id="{00000000-0008-0000-1300-00000F000000}"/>
            </a:ext>
          </a:extLst>
        </xdr:cNvPr>
        <xdr:cNvGrpSpPr/>
      </xdr:nvGrpSpPr>
      <xdr:grpSpPr>
        <a:xfrm>
          <a:off x="9984105" y="849630"/>
          <a:ext cx="2215906" cy="960094"/>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3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3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7</xdr:col>
      <xdr:colOff>1028700</xdr:colOff>
      <xdr:row>4</xdr:row>
      <xdr:rowOff>104775</xdr:rowOff>
    </xdr:from>
    <xdr:to>
      <xdr:col>9</xdr:col>
      <xdr:colOff>209925</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400-000009000000}"/>
            </a:ext>
          </a:extLst>
        </xdr:cNvPr>
        <xdr:cNvGrpSpPr/>
      </xdr:nvGrpSpPr>
      <xdr:grpSpPr>
        <a:xfrm>
          <a:off x="11972925" y="826770"/>
          <a:ext cx="302551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4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4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1011672</xdr:colOff>
      <xdr:row>4</xdr:row>
      <xdr:rowOff>780967</xdr:rowOff>
    </xdr:to>
    <xdr:pic>
      <xdr:nvPicPr>
        <xdr:cNvPr id="2" name="Billede 1" descr="Data fra Sundhedsdatastyrels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200025</xdr:colOff>
      <xdr:row>4</xdr:row>
      <xdr:rowOff>133350</xdr:rowOff>
    </xdr:from>
    <xdr:to>
      <xdr:col>19</xdr:col>
      <xdr:colOff>219450</xdr:colOff>
      <xdr:row>5</xdr:row>
      <xdr:rowOff>66211</xdr:rowOff>
    </xdr:to>
    <xdr:grpSp>
      <xdr:nvGrpSpPr>
        <xdr:cNvPr id="9" name="Gruppe 8" descr="Kapacitet i praksissektor. Tilbage til indholdssiden">
          <a:extLst>
            <a:ext uri="{FF2B5EF4-FFF2-40B4-BE49-F238E27FC236}">
              <a16:creationId xmlns:a16="http://schemas.microsoft.com/office/drawing/2014/main" id="{00000000-0008-0000-1500-000009000000}"/>
            </a:ext>
          </a:extLst>
        </xdr:cNvPr>
        <xdr:cNvGrpSpPr/>
      </xdr:nvGrpSpPr>
      <xdr:grpSpPr>
        <a:xfrm>
          <a:off x="24252555" y="853440"/>
          <a:ext cx="298741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5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5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5</xdr:col>
      <xdr:colOff>752475</xdr:colOff>
      <xdr:row>4</xdr:row>
      <xdr:rowOff>104775</xdr:rowOff>
    </xdr:from>
    <xdr:to>
      <xdr:col>7</xdr:col>
      <xdr:colOff>238500</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600-000009000000}"/>
            </a:ext>
          </a:extLst>
        </xdr:cNvPr>
        <xdr:cNvGrpSpPr/>
      </xdr:nvGrpSpPr>
      <xdr:grpSpPr>
        <a:xfrm>
          <a:off x="7522845" y="826770"/>
          <a:ext cx="301408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6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25</xdr:col>
      <xdr:colOff>381000</xdr:colOff>
      <xdr:row>4</xdr:row>
      <xdr:rowOff>123825</xdr:rowOff>
    </xdr:from>
    <xdr:to>
      <xdr:col>27</xdr:col>
      <xdr:colOff>178750</xdr:colOff>
      <xdr:row>5</xdr:row>
      <xdr:rowOff>40159</xdr:rowOff>
    </xdr:to>
    <xdr:grpSp>
      <xdr:nvGrpSpPr>
        <xdr:cNvPr id="9" name="Gruppe 8" descr="Sundhedsuddannede. Tilbage til indholdssiden">
          <a:extLst>
            <a:ext uri="{FF2B5EF4-FFF2-40B4-BE49-F238E27FC236}">
              <a16:creationId xmlns:a16="http://schemas.microsoft.com/office/drawing/2014/main" id="{00000000-0008-0000-1700-000009000000}"/>
            </a:ext>
          </a:extLst>
        </xdr:cNvPr>
        <xdr:cNvGrpSpPr/>
      </xdr:nvGrpSpPr>
      <xdr:grpSpPr>
        <a:xfrm>
          <a:off x="36318825" y="849630"/>
          <a:ext cx="2765740" cy="924079"/>
          <a:chOff x="6755925" y="5228059"/>
          <a:chExt cx="2693350" cy="9259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1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11" name="Billede 10" descr="Sundhedsuddannede">
            <a:extLst>
              <a:ext uri="{FF2B5EF4-FFF2-40B4-BE49-F238E27FC236}">
                <a16:creationId xmlns:a16="http://schemas.microsoft.com/office/drawing/2014/main" id="{00000000-0008-0000-17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1007862</xdr:colOff>
      <xdr:row>4</xdr:row>
      <xdr:rowOff>784777</xdr:rowOff>
    </xdr:to>
    <xdr:pic>
      <xdr:nvPicPr>
        <xdr:cNvPr id="2" name="Billede 1" descr="Data fra Sundhedsdatastyrels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6</xdr:col>
      <xdr:colOff>1038225</xdr:colOff>
      <xdr:row>4</xdr:row>
      <xdr:rowOff>85725</xdr:rowOff>
    </xdr:from>
    <xdr:to>
      <xdr:col>8</xdr:col>
      <xdr:colOff>216850</xdr:colOff>
      <xdr:row>5</xdr:row>
      <xdr:rowOff>2059</xdr:rowOff>
    </xdr:to>
    <xdr:grpSp>
      <xdr:nvGrpSpPr>
        <xdr:cNvPr id="18" name="Gruppe 17" descr="Sundhedsuddannede. Tilbage til indholdssiden">
          <a:extLst>
            <a:ext uri="{FF2B5EF4-FFF2-40B4-BE49-F238E27FC236}">
              <a16:creationId xmlns:a16="http://schemas.microsoft.com/office/drawing/2014/main" id="{00000000-0008-0000-1800-000012000000}"/>
            </a:ext>
          </a:extLst>
        </xdr:cNvPr>
        <xdr:cNvGrpSpPr/>
      </xdr:nvGrpSpPr>
      <xdr:grpSpPr>
        <a:xfrm>
          <a:off x="9079230" y="811530"/>
          <a:ext cx="2763835" cy="924079"/>
          <a:chOff x="6755925" y="5228059"/>
          <a:chExt cx="2693350" cy="925984"/>
        </a:xfrm>
      </xdr:grpSpPr>
      <xdr:pic>
        <xdr:nvPicPr>
          <xdr:cNvPr id="19" name="Billede 18" descr="Tilbage til indholdssiden">
            <a:hlinkClick xmlns:r="http://schemas.openxmlformats.org/officeDocument/2006/relationships" r:id="rId2"/>
            <a:extLst>
              <a:ext uri="{FF2B5EF4-FFF2-40B4-BE49-F238E27FC236}">
                <a16:creationId xmlns:a16="http://schemas.microsoft.com/office/drawing/2014/main" id="{00000000-0008-0000-1800-00001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20" name="Billede 19" descr="Sundhedsuddannede">
            <a:extLst>
              <a:ext uri="{FF2B5EF4-FFF2-40B4-BE49-F238E27FC236}">
                <a16:creationId xmlns:a16="http://schemas.microsoft.com/office/drawing/2014/main" id="{00000000-0008-0000-1800-00001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xdr:colOff>
      <xdr:row>4</xdr:row>
      <xdr:rowOff>220980</xdr:rowOff>
    </xdr:from>
    <xdr:to>
      <xdr:col>2</xdr:col>
      <xdr:colOff>1084390</xdr:colOff>
      <xdr:row>4</xdr:row>
      <xdr:rowOff>723320</xdr:rowOff>
    </xdr:to>
    <xdr:pic>
      <xdr:nvPicPr>
        <xdr:cNvPr id="9" name="Billede 8" descr="Data fra Sundhedsdatastyrels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952500"/>
          <a:ext cx="1037400" cy="502340"/>
        </a:xfrm>
        <a:prstGeom prst="rect">
          <a:avLst/>
        </a:prstGeom>
      </xdr:spPr>
    </xdr:pic>
    <xdr:clientData/>
  </xdr:twoCellAnchor>
  <xdr:twoCellAnchor>
    <xdr:from>
      <xdr:col>7</xdr:col>
      <xdr:colOff>885825</xdr:colOff>
      <xdr:row>4</xdr:row>
      <xdr:rowOff>114300</xdr:rowOff>
    </xdr:from>
    <xdr:to>
      <xdr:col>9</xdr:col>
      <xdr:colOff>199642</xdr:colOff>
      <xdr:row>5</xdr:row>
      <xdr:rowOff>234372</xdr:rowOff>
    </xdr:to>
    <xdr:grpSp>
      <xdr:nvGrpSpPr>
        <xdr:cNvPr id="15" name="Gruppe 14" descr="Population. Tilbage til indholdssiden">
          <a:extLst>
            <a:ext uri="{FF2B5EF4-FFF2-40B4-BE49-F238E27FC236}">
              <a16:creationId xmlns:a16="http://schemas.microsoft.com/office/drawing/2014/main" id="{00000000-0008-0000-0200-00000F000000}"/>
            </a:ext>
          </a:extLst>
        </xdr:cNvPr>
        <xdr:cNvGrpSpPr/>
      </xdr:nvGrpSpPr>
      <xdr:grpSpPr>
        <a:xfrm>
          <a:off x="8783955" y="838200"/>
          <a:ext cx="2237992" cy="1131627"/>
          <a:chOff x="10191750" y="798195"/>
          <a:chExt cx="2161792" cy="1129722"/>
        </a:xfrm>
      </xdr:grpSpPr>
      <xdr:pic>
        <xdr:nvPicPr>
          <xdr:cNvPr id="16" name="Billede 15" descr="Population">
            <a:extLst>
              <a:ext uri="{FF2B5EF4-FFF2-40B4-BE49-F238E27FC236}">
                <a16:creationId xmlns:a16="http://schemas.microsoft.com/office/drawing/2014/main" id="{00000000-0008-0000-0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indholdssiden&#10;">
            <a:hlinkClick xmlns:r="http://schemas.openxmlformats.org/officeDocument/2006/relationships" r:id="rId3"/>
            <a:extLst>
              <a:ext uri="{FF2B5EF4-FFF2-40B4-BE49-F238E27FC236}">
                <a16:creationId xmlns:a16="http://schemas.microsoft.com/office/drawing/2014/main" id="{00000000-0008-0000-0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4</xdr:row>
      <xdr:rowOff>198120</xdr:rowOff>
    </xdr:from>
    <xdr:to>
      <xdr:col>2</xdr:col>
      <xdr:colOff>1052005</xdr:colOff>
      <xdr:row>4</xdr:row>
      <xdr:rowOff>701095</xdr:rowOff>
    </xdr:to>
    <xdr:pic>
      <xdr:nvPicPr>
        <xdr:cNvPr id="17" name="Billede 16" descr="Data fra Sundhedsdatastyrelsen">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120" y="929640"/>
          <a:ext cx="1037400" cy="502340"/>
        </a:xfrm>
        <a:prstGeom prst="rect">
          <a:avLst/>
        </a:prstGeom>
      </xdr:spPr>
    </xdr:pic>
    <xdr:clientData/>
  </xdr:twoCellAnchor>
  <xdr:twoCellAnchor>
    <xdr:from>
      <xdr:col>7</xdr:col>
      <xdr:colOff>800100</xdr:colOff>
      <xdr:row>4</xdr:row>
      <xdr:rowOff>104775</xdr:rowOff>
    </xdr:from>
    <xdr:to>
      <xdr:col>9</xdr:col>
      <xdr:colOff>171067</xdr:colOff>
      <xdr:row>5</xdr:row>
      <xdr:rowOff>224847</xdr:rowOff>
    </xdr:to>
    <xdr:grpSp>
      <xdr:nvGrpSpPr>
        <xdr:cNvPr id="21" name="Gruppe 20" descr="Population. Tilbage til indholdssiden">
          <a:extLst>
            <a:ext uri="{FF2B5EF4-FFF2-40B4-BE49-F238E27FC236}">
              <a16:creationId xmlns:a16="http://schemas.microsoft.com/office/drawing/2014/main" id="{00000000-0008-0000-0300-000015000000}"/>
            </a:ext>
          </a:extLst>
        </xdr:cNvPr>
        <xdr:cNvGrpSpPr/>
      </xdr:nvGrpSpPr>
      <xdr:grpSpPr>
        <a:xfrm>
          <a:off x="10372725" y="826770"/>
          <a:ext cx="2251327" cy="1131627"/>
          <a:chOff x="10191750" y="798195"/>
          <a:chExt cx="2161792" cy="1129722"/>
        </a:xfrm>
      </xdr:grpSpPr>
      <xdr:pic>
        <xdr:nvPicPr>
          <xdr:cNvPr id="22" name="Billede 21" descr="Population">
            <a:extLst>
              <a:ext uri="{FF2B5EF4-FFF2-40B4-BE49-F238E27FC236}">
                <a16:creationId xmlns:a16="http://schemas.microsoft.com/office/drawing/2014/main" id="{00000000-0008-0000-0300-000016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23" name="Billede 22" descr="Tilbage til indholdssiden">
            <a:hlinkClick xmlns:r="http://schemas.openxmlformats.org/officeDocument/2006/relationships" r:id="rId3"/>
            <a:extLst>
              <a:ext uri="{FF2B5EF4-FFF2-40B4-BE49-F238E27FC236}">
                <a16:creationId xmlns:a16="http://schemas.microsoft.com/office/drawing/2014/main" id="{00000000-0008-0000-0300-000017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1007227</xdr:colOff>
      <xdr:row>4</xdr:row>
      <xdr:rowOff>780332</xdr:rowOff>
    </xdr:to>
    <xdr:pic>
      <xdr:nvPicPr>
        <xdr:cNvPr id="2" name="Billede 1" descr="Data fra Sundhedsdatastyrels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0255" cy="494720"/>
        </a:xfrm>
        <a:prstGeom prst="rect">
          <a:avLst/>
        </a:prstGeom>
      </xdr:spPr>
    </xdr:pic>
    <xdr:clientData/>
  </xdr:twoCellAnchor>
  <xdr:twoCellAnchor>
    <xdr:from>
      <xdr:col>11</xdr:col>
      <xdr:colOff>638175</xdr:colOff>
      <xdr:row>4</xdr:row>
      <xdr:rowOff>104775</xdr:rowOff>
    </xdr:from>
    <xdr:to>
      <xdr:col>13</xdr:col>
      <xdr:colOff>209167</xdr:colOff>
      <xdr:row>5</xdr:row>
      <xdr:rowOff>224847</xdr:rowOff>
    </xdr:to>
    <xdr:grpSp>
      <xdr:nvGrpSpPr>
        <xdr:cNvPr id="15" name="Gruppe 14" descr="Population. Tilbage til indholdssiden">
          <a:extLst>
            <a:ext uri="{FF2B5EF4-FFF2-40B4-BE49-F238E27FC236}">
              <a16:creationId xmlns:a16="http://schemas.microsoft.com/office/drawing/2014/main" id="{00000000-0008-0000-0400-00000F000000}"/>
            </a:ext>
          </a:extLst>
        </xdr:cNvPr>
        <xdr:cNvGrpSpPr/>
      </xdr:nvGrpSpPr>
      <xdr:grpSpPr>
        <a:xfrm>
          <a:off x="13409295" y="826770"/>
          <a:ext cx="2253232" cy="1131627"/>
          <a:chOff x="10191750" y="798195"/>
          <a:chExt cx="2161792" cy="1129722"/>
        </a:xfrm>
      </xdr:grpSpPr>
      <xdr:pic>
        <xdr:nvPicPr>
          <xdr:cNvPr id="16" name="Billede 15" descr="Population">
            <a:extLst>
              <a:ext uri="{FF2B5EF4-FFF2-40B4-BE49-F238E27FC236}">
                <a16:creationId xmlns:a16="http://schemas.microsoft.com/office/drawing/2014/main" id="{00000000-0008-0000-04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forsiden">
            <a:hlinkClick xmlns:r="http://schemas.openxmlformats.org/officeDocument/2006/relationships" r:id="rId3"/>
            <a:extLst>
              <a:ext uri="{FF2B5EF4-FFF2-40B4-BE49-F238E27FC236}">
                <a16:creationId xmlns:a16="http://schemas.microsoft.com/office/drawing/2014/main" id="{00000000-0008-0000-04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2527"/>
          <a:ext cx="1035495" cy="500435"/>
        </a:xfrm>
        <a:prstGeom prst="rect">
          <a:avLst/>
        </a:prstGeom>
      </xdr:spPr>
    </xdr:pic>
    <xdr:clientData/>
  </xdr:twoCellAnchor>
  <xdr:twoCellAnchor>
    <xdr:from>
      <xdr:col>6</xdr:col>
      <xdr:colOff>603564</xdr:colOff>
      <xdr:row>4</xdr:row>
      <xdr:rowOff>122600</xdr:rowOff>
    </xdr:from>
    <xdr:to>
      <xdr:col>8</xdr:col>
      <xdr:colOff>205679</xdr:colOff>
      <xdr:row>5</xdr:row>
      <xdr:rowOff>127777</xdr:rowOff>
    </xdr:to>
    <xdr:grpSp>
      <xdr:nvGrpSpPr>
        <xdr:cNvPr id="15" name="Gruppe 14" descr="Aktivitet i sundhedsvæsenet. Tilbage til indholdssiden">
          <a:extLst>
            <a:ext uri="{FF2B5EF4-FFF2-40B4-BE49-F238E27FC236}">
              <a16:creationId xmlns:a16="http://schemas.microsoft.com/office/drawing/2014/main" id="{00000000-0008-0000-0500-00000F000000}"/>
            </a:ext>
          </a:extLst>
        </xdr:cNvPr>
        <xdr:cNvGrpSpPr/>
      </xdr:nvGrpSpPr>
      <xdr:grpSpPr>
        <a:xfrm>
          <a:off x="8278243" y="841238"/>
          <a:ext cx="2408746" cy="1016166"/>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5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5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26</xdr:col>
      <xdr:colOff>180975</xdr:colOff>
      <xdr:row>4</xdr:row>
      <xdr:rowOff>133350</xdr:rowOff>
    </xdr:from>
    <xdr:to>
      <xdr:col>28</xdr:col>
      <xdr:colOff>184461</xdr:colOff>
      <xdr:row>5</xdr:row>
      <xdr:rowOff>137962</xdr:rowOff>
    </xdr:to>
    <xdr:grpSp>
      <xdr:nvGrpSpPr>
        <xdr:cNvPr id="9" name="Gruppe 8" descr="Aktivitet i sundhedsvæsenet. Tilbage til indholdssiden">
          <a:extLst>
            <a:ext uri="{FF2B5EF4-FFF2-40B4-BE49-F238E27FC236}">
              <a16:creationId xmlns:a16="http://schemas.microsoft.com/office/drawing/2014/main" id="{00000000-0008-0000-0600-000009000000}"/>
            </a:ext>
          </a:extLst>
        </xdr:cNvPr>
        <xdr:cNvGrpSpPr/>
      </xdr:nvGrpSpPr>
      <xdr:grpSpPr>
        <a:xfrm>
          <a:off x="33259395" y="853440"/>
          <a:ext cx="2394261" cy="101426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6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211667</xdr:colOff>
      <xdr:row>4</xdr:row>
      <xdr:rowOff>188148</xdr:rowOff>
    </xdr:from>
    <xdr:to>
      <xdr:col>2</xdr:col>
      <xdr:colOff>950547</xdr:colOff>
      <xdr:row>4</xdr:row>
      <xdr:rowOff>701918</xdr:rowOff>
    </xdr:to>
    <xdr:pic>
      <xdr:nvPicPr>
        <xdr:cNvPr id="2" name="Billede 1" descr="Data fra Sundhedsdatastyrels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7" y="893704"/>
          <a:ext cx="1044621" cy="502340"/>
        </a:xfrm>
        <a:prstGeom prst="rect">
          <a:avLst/>
        </a:prstGeom>
      </xdr:spPr>
    </xdr:pic>
    <xdr:clientData/>
  </xdr:twoCellAnchor>
  <xdr:twoCellAnchor>
    <xdr:from>
      <xdr:col>4</xdr:col>
      <xdr:colOff>1952625</xdr:colOff>
      <xdr:row>4</xdr:row>
      <xdr:rowOff>76200</xdr:rowOff>
    </xdr:from>
    <xdr:to>
      <xdr:col>6</xdr:col>
      <xdr:colOff>174936</xdr:colOff>
      <xdr:row>5</xdr:row>
      <xdr:rowOff>80812</xdr:rowOff>
    </xdr:to>
    <xdr:grpSp>
      <xdr:nvGrpSpPr>
        <xdr:cNvPr id="9" name="Gruppe 8" descr="Aktivitet i sundhedsvæsenet. Tilbage til indholdssiden">
          <a:extLst>
            <a:ext uri="{FF2B5EF4-FFF2-40B4-BE49-F238E27FC236}">
              <a16:creationId xmlns:a16="http://schemas.microsoft.com/office/drawing/2014/main" id="{00000000-0008-0000-0700-000009000000}"/>
            </a:ext>
          </a:extLst>
        </xdr:cNvPr>
        <xdr:cNvGrpSpPr/>
      </xdr:nvGrpSpPr>
      <xdr:grpSpPr>
        <a:xfrm>
          <a:off x="7240905" y="800100"/>
          <a:ext cx="2426646"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7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4</xdr:col>
      <xdr:colOff>2924175</xdr:colOff>
      <xdr:row>4</xdr:row>
      <xdr:rowOff>133350</xdr:rowOff>
    </xdr:from>
    <xdr:to>
      <xdr:col>5</xdr:col>
      <xdr:colOff>203511</xdr:colOff>
      <xdr:row>5</xdr:row>
      <xdr:rowOff>137962</xdr:rowOff>
    </xdr:to>
    <xdr:grpSp>
      <xdr:nvGrpSpPr>
        <xdr:cNvPr id="15" name="Gruppe 14" descr="Aktivitet i sundhedsvæsenet. Tilbage til indholdssiden">
          <a:extLst>
            <a:ext uri="{FF2B5EF4-FFF2-40B4-BE49-F238E27FC236}">
              <a16:creationId xmlns:a16="http://schemas.microsoft.com/office/drawing/2014/main" id="{00000000-0008-0000-0800-00000F000000}"/>
            </a:ext>
          </a:extLst>
        </xdr:cNvPr>
        <xdr:cNvGrpSpPr/>
      </xdr:nvGrpSpPr>
      <xdr:grpSpPr>
        <a:xfrm>
          <a:off x="11361420" y="853440"/>
          <a:ext cx="2476176" cy="101426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8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8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theme/theme1.xml><?xml version="1.0" encoding="utf-8"?>
<a:theme xmlns:a="http://schemas.openxmlformats.org/drawingml/2006/main" name="Office-tema">
  <a:themeElements>
    <a:clrScheme name="SDS_Excel_Addin_farver">
      <a:dk1>
        <a:sysClr val="windowText" lastClr="000000"/>
      </a:dk1>
      <a:lt1>
        <a:sysClr val="window" lastClr="FFFFFF"/>
      </a:lt1>
      <a:dk2>
        <a:srgbClr val="174273"/>
      </a:dk2>
      <a:lt2>
        <a:srgbClr val="F2F4F6"/>
      </a:lt2>
      <a:accent1>
        <a:srgbClr val="007DC4"/>
      </a:accent1>
      <a:accent2>
        <a:srgbClr val="EB6C5C"/>
      </a:accent2>
      <a:accent3>
        <a:srgbClr val="849F23"/>
      </a:accent3>
      <a:accent4>
        <a:srgbClr val="9E6BA8"/>
      </a:accent4>
      <a:accent5>
        <a:srgbClr val="AF1627"/>
      </a:accent5>
      <a:accent6>
        <a:srgbClr val="539D8E"/>
      </a:accent6>
      <a:hlink>
        <a:srgbClr val="174273"/>
      </a:hlink>
      <a:folHlink>
        <a:srgbClr val="174273"/>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undhedsdatabank.dk/tvaergaaende/sundhedsdata-paa-tvaers" TargetMode="External"/><Relationship Id="rId7" Type="http://schemas.openxmlformats.org/officeDocument/2006/relationships/printerSettings" Target="../printerSettings/printerSettings1.bin"/><Relationship Id="rId2" Type="http://schemas.openxmlformats.org/officeDocument/2006/relationships/hyperlink" Target="https://sundhedsdatabank.dk/Media/638943018960253145/Dokumentation_datapakke_sundhedsraad.pdf" TargetMode="External"/><Relationship Id="rId1" Type="http://schemas.openxmlformats.org/officeDocument/2006/relationships/hyperlink" Target="https://sundhedsdatastyrelsen.dk/data-og-registre/esundhed/sundhedsdata-paa-tvaers" TargetMode="External"/><Relationship Id="rId6" Type="http://schemas.openxmlformats.org/officeDocument/2006/relationships/hyperlink" Target="https://sundhedsdatabank.dk/behandling-og-pleje/kommunal-pleje" TargetMode="External"/><Relationship Id="rId5" Type="http://schemas.openxmlformats.org/officeDocument/2006/relationships/hyperlink" Target="https://sundhedsdatabank.dk/behandling-og-pleje/kommunal-pleje" TargetMode="External"/><Relationship Id="rId4" Type="http://schemas.openxmlformats.org/officeDocument/2006/relationships/hyperlink" Target="https://sundhedsdatabank.d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25DB-A2BF-4418-A1E3-29D3BDDBBC02}">
  <dimension ref="B4:I63"/>
  <sheetViews>
    <sheetView tabSelected="1"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2.33203125" style="1" customWidth="1"/>
    <col min="5" max="5" width="147"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66.599999999999994" customHeight="1" x14ac:dyDescent="0.7">
      <c r="B6" s="10"/>
      <c r="C6" s="76"/>
      <c r="D6" s="13"/>
      <c r="E6" s="13"/>
      <c r="F6" s="13"/>
      <c r="G6" s="13"/>
      <c r="H6" s="11"/>
    </row>
    <row r="7" spans="2:8" ht="38.4" x14ac:dyDescent="0.7">
      <c r="B7" s="10"/>
      <c r="C7" s="83" t="s">
        <v>0</v>
      </c>
      <c r="D7" s="13"/>
      <c r="E7" s="13"/>
      <c r="F7" s="13"/>
      <c r="G7" s="13"/>
      <c r="H7" s="11"/>
    </row>
    <row r="8" spans="2:8" ht="38.4" customHeight="1" x14ac:dyDescent="0.7">
      <c r="B8" s="10"/>
      <c r="C8" s="165" t="s">
        <v>269</v>
      </c>
      <c r="D8" s="166"/>
      <c r="E8" s="167"/>
      <c r="F8" s="13"/>
      <c r="G8" s="13"/>
      <c r="H8" s="11"/>
    </row>
    <row r="9" spans="2:8" ht="49.2" customHeight="1" x14ac:dyDescent="0.7">
      <c r="B9" s="10"/>
      <c r="C9" s="168"/>
      <c r="D9" s="169"/>
      <c r="E9" s="170"/>
      <c r="F9" s="13"/>
      <c r="G9" s="13"/>
      <c r="H9" s="11"/>
    </row>
    <row r="10" spans="2:8" ht="22.8" customHeight="1" x14ac:dyDescent="0.7">
      <c r="B10" s="10"/>
      <c r="C10" s="141"/>
      <c r="D10" s="156"/>
      <c r="E10" s="145"/>
      <c r="F10" s="13"/>
      <c r="G10" s="13"/>
      <c r="H10" s="11"/>
    </row>
    <row r="11" spans="2:8" ht="18.600000000000001" customHeight="1" x14ac:dyDescent="0.7">
      <c r="B11" s="10"/>
      <c r="C11" s="157" t="s">
        <v>270</v>
      </c>
      <c r="D11" s="158"/>
      <c r="E11" s="159"/>
      <c r="F11" s="13"/>
      <c r="G11" s="13"/>
      <c r="H11" s="11"/>
    </row>
    <row r="12" spans="2:8" ht="24.6" customHeight="1" x14ac:dyDescent="0.7">
      <c r="B12" s="10"/>
      <c r="C12" s="171" t="s">
        <v>271</v>
      </c>
      <c r="D12" s="172"/>
      <c r="E12" s="173"/>
      <c r="F12" s="13"/>
      <c r="G12" s="13"/>
      <c r="H12" s="11"/>
    </row>
    <row r="13" spans="2:8" ht="18.600000000000001" customHeight="1" x14ac:dyDescent="0.7">
      <c r="B13" s="10"/>
      <c r="C13" s="160"/>
      <c r="D13" s="158"/>
      <c r="E13" s="159"/>
      <c r="F13" s="13"/>
      <c r="G13" s="13"/>
      <c r="H13" s="11"/>
    </row>
    <row r="14" spans="2:8" ht="24.6" customHeight="1" x14ac:dyDescent="0.7">
      <c r="B14" s="10"/>
      <c r="C14" s="179" t="s">
        <v>272</v>
      </c>
      <c r="D14" s="180"/>
      <c r="E14" s="181"/>
      <c r="F14" s="13"/>
      <c r="G14" s="13"/>
      <c r="H14" s="11"/>
    </row>
    <row r="15" spans="2:8" ht="21.6" customHeight="1" x14ac:dyDescent="0.7">
      <c r="B15" s="10"/>
      <c r="C15" s="160"/>
      <c r="D15" s="158"/>
      <c r="E15" s="159"/>
      <c r="F15" s="13"/>
      <c r="G15" s="13"/>
      <c r="H15" s="11"/>
    </row>
    <row r="16" spans="2:8" ht="21.6" customHeight="1" x14ac:dyDescent="0.7">
      <c r="B16" s="10"/>
      <c r="C16" s="168" t="s">
        <v>273</v>
      </c>
      <c r="D16" s="169"/>
      <c r="E16" s="170"/>
      <c r="F16" s="13"/>
      <c r="G16" s="13"/>
      <c r="H16" s="11"/>
    </row>
    <row r="17" spans="2:8" ht="18.600000000000001" customHeight="1" x14ac:dyDescent="0.7">
      <c r="B17" s="10"/>
      <c r="C17" s="160" t="s">
        <v>274</v>
      </c>
      <c r="D17" s="158"/>
      <c r="E17" s="159"/>
      <c r="F17" s="13"/>
      <c r="G17" s="13"/>
      <c r="H17" s="11"/>
    </row>
    <row r="18" spans="2:8" ht="18.600000000000001" customHeight="1" x14ac:dyDescent="0.7">
      <c r="B18" s="10"/>
      <c r="C18" s="144"/>
      <c r="D18" s="142"/>
      <c r="E18" s="143"/>
      <c r="F18" s="13"/>
      <c r="G18" s="13"/>
      <c r="H18" s="11"/>
    </row>
    <row r="19" spans="2:8" ht="22.2" customHeight="1" x14ac:dyDescent="0.7">
      <c r="B19" s="10"/>
      <c r="C19" s="168" t="s">
        <v>275</v>
      </c>
      <c r="D19" s="174"/>
      <c r="E19" s="175"/>
      <c r="F19" s="13"/>
      <c r="G19" s="13"/>
      <c r="H19" s="11"/>
    </row>
    <row r="20" spans="2:8" ht="23.4" customHeight="1" x14ac:dyDescent="0.7">
      <c r="B20" s="10"/>
      <c r="C20" s="176" t="s">
        <v>276</v>
      </c>
      <c r="D20" s="177"/>
      <c r="E20" s="178"/>
      <c r="F20" s="13"/>
      <c r="G20" s="13"/>
      <c r="H20" s="11"/>
    </row>
    <row r="21" spans="2:8" ht="18.600000000000001" customHeight="1" x14ac:dyDescent="0.7">
      <c r="B21" s="10"/>
      <c r="C21" s="176" t="s">
        <v>277</v>
      </c>
      <c r="D21" s="177"/>
      <c r="E21" s="178"/>
      <c r="F21" s="13"/>
      <c r="G21" s="13"/>
      <c r="H21" s="11"/>
    </row>
    <row r="22" spans="2:8" ht="18.600000000000001" customHeight="1" x14ac:dyDescent="0.7">
      <c r="B22" s="10"/>
      <c r="C22" s="100"/>
      <c r="D22" s="101"/>
      <c r="E22" s="102"/>
      <c r="F22" s="13"/>
      <c r="G22" s="13"/>
      <c r="H22" s="11"/>
    </row>
    <row r="23" spans="2:8" ht="18.600000000000001" customHeight="1" x14ac:dyDescent="0.7">
      <c r="B23" s="10"/>
      <c r="C23" s="56"/>
      <c r="D23" s="13"/>
      <c r="E23" s="13"/>
      <c r="F23" s="13"/>
      <c r="G23" s="13"/>
      <c r="H23" s="11"/>
    </row>
    <row r="24" spans="2:8" ht="18.600000000000001" customHeight="1" x14ac:dyDescent="0.7">
      <c r="B24" s="10"/>
      <c r="C24" s="56"/>
      <c r="D24" s="13"/>
      <c r="E24" s="13"/>
      <c r="F24" s="13"/>
      <c r="G24" s="13"/>
      <c r="H24" s="11"/>
    </row>
    <row r="25" spans="2:8" ht="18.600000000000001" customHeight="1" x14ac:dyDescent="0.7">
      <c r="B25" s="10"/>
      <c r="C25" s="56"/>
      <c r="D25" s="13"/>
      <c r="E25" s="13"/>
      <c r="F25" s="13"/>
      <c r="G25" s="13"/>
      <c r="H25" s="11"/>
    </row>
    <row r="26" spans="2:8" ht="18.600000000000001" customHeight="1" x14ac:dyDescent="0.7">
      <c r="B26" s="10"/>
      <c r="C26" s="56"/>
      <c r="D26" s="13"/>
      <c r="E26" s="13"/>
      <c r="F26" s="13"/>
      <c r="G26" s="13"/>
      <c r="H26" s="11"/>
    </row>
    <row r="27" spans="2:8" ht="18.600000000000001" customHeight="1" x14ac:dyDescent="0.7">
      <c r="B27" s="10"/>
      <c r="C27" s="56"/>
      <c r="D27" s="13"/>
      <c r="E27" s="13"/>
      <c r="F27" s="13"/>
      <c r="G27" s="13"/>
      <c r="H27" s="11"/>
    </row>
    <row r="28" spans="2:8" ht="18.600000000000001" customHeight="1" x14ac:dyDescent="0.7">
      <c r="B28" s="10"/>
      <c r="C28" s="56"/>
      <c r="D28" s="13"/>
      <c r="E28" s="13"/>
      <c r="F28" s="13"/>
      <c r="G28" s="13"/>
      <c r="H28" s="11"/>
    </row>
    <row r="29" spans="2:8" ht="18.600000000000001" customHeight="1" x14ac:dyDescent="0.7">
      <c r="B29" s="10"/>
      <c r="C29" s="56"/>
      <c r="D29" s="13"/>
      <c r="E29" s="13"/>
      <c r="F29" s="13"/>
      <c r="G29" s="13"/>
      <c r="H29" s="11"/>
    </row>
    <row r="30" spans="2:8" ht="18.600000000000001" customHeight="1" x14ac:dyDescent="0.7">
      <c r="B30" s="10"/>
      <c r="C30" s="56"/>
      <c r="D30" s="13"/>
      <c r="E30" s="13"/>
      <c r="F30" s="13"/>
      <c r="G30" s="13"/>
      <c r="H30" s="11"/>
    </row>
    <row r="31" spans="2:8" ht="18.600000000000001" customHeight="1" x14ac:dyDescent="0.7">
      <c r="B31" s="10"/>
      <c r="C31" s="56"/>
      <c r="D31" s="13"/>
      <c r="E31" s="13"/>
      <c r="F31" s="13"/>
      <c r="G31" s="13"/>
      <c r="H31" s="11"/>
    </row>
    <row r="32" spans="2:8" ht="18.600000000000001" customHeight="1" x14ac:dyDescent="0.7">
      <c r="B32" s="10"/>
      <c r="C32" s="56"/>
      <c r="D32" s="13"/>
      <c r="E32" s="13"/>
      <c r="F32" s="13"/>
      <c r="G32" s="13"/>
      <c r="H32" s="11"/>
    </row>
    <row r="33" spans="2:8" ht="18.600000000000001" customHeight="1" x14ac:dyDescent="0.7">
      <c r="B33" s="10"/>
      <c r="C33" s="56"/>
      <c r="D33" s="13"/>
      <c r="E33" s="13"/>
      <c r="F33" s="13"/>
      <c r="G33" s="13"/>
      <c r="H33" s="11"/>
    </row>
    <row r="34" spans="2:8" ht="18.600000000000001" customHeight="1" x14ac:dyDescent="0.7">
      <c r="B34" s="10"/>
      <c r="C34" s="56"/>
      <c r="D34" s="13"/>
      <c r="E34" s="13"/>
      <c r="F34" s="13"/>
      <c r="G34" s="13"/>
      <c r="H34" s="11"/>
    </row>
    <row r="35" spans="2:8" ht="18.600000000000001" customHeight="1" x14ac:dyDescent="0.7">
      <c r="B35" s="10"/>
      <c r="C35" s="56"/>
      <c r="D35" s="13"/>
      <c r="E35" s="13"/>
      <c r="F35" s="13"/>
      <c r="G35" s="13"/>
      <c r="H35" s="11"/>
    </row>
    <row r="36" spans="2:8" ht="18.600000000000001" customHeight="1" x14ac:dyDescent="0.7">
      <c r="B36" s="10"/>
      <c r="C36" s="56"/>
      <c r="D36" s="13"/>
      <c r="E36" s="13"/>
      <c r="F36" s="13"/>
      <c r="G36" s="13"/>
      <c r="H36" s="11"/>
    </row>
    <row r="37" spans="2:8" ht="18.600000000000001" customHeight="1" x14ac:dyDescent="0.7">
      <c r="B37" s="10"/>
      <c r="C37" s="56"/>
      <c r="D37" s="13"/>
      <c r="E37" s="13"/>
      <c r="F37" s="13"/>
      <c r="G37" s="13"/>
      <c r="H37" s="11"/>
    </row>
    <row r="38" spans="2:8" ht="18.600000000000001" customHeight="1" x14ac:dyDescent="0.7">
      <c r="B38" s="10"/>
      <c r="C38" s="56"/>
      <c r="D38" s="13"/>
      <c r="E38" s="13"/>
      <c r="F38" s="13"/>
      <c r="G38" s="13"/>
      <c r="H38" s="11"/>
    </row>
    <row r="39" spans="2:8" ht="18.600000000000001" customHeight="1" x14ac:dyDescent="0.7">
      <c r="B39" s="10"/>
      <c r="C39" s="56"/>
      <c r="D39" s="13"/>
      <c r="E39" s="13"/>
      <c r="F39" s="13"/>
      <c r="G39" s="13"/>
      <c r="H39" s="11"/>
    </row>
    <row r="40" spans="2:8" x14ac:dyDescent="0.3">
      <c r="B40" s="14"/>
      <c r="C40" s="51"/>
      <c r="D40" s="6"/>
      <c r="E40" s="13"/>
      <c r="F40" s="13"/>
      <c r="G40" s="13"/>
      <c r="H40" s="11"/>
    </row>
    <row r="41" spans="2:8" x14ac:dyDescent="0.3">
      <c r="B41" s="15"/>
      <c r="C41" s="50"/>
      <c r="D41" s="16"/>
      <c r="E41" s="7"/>
      <c r="F41" s="7"/>
      <c r="G41" s="7"/>
      <c r="H41" s="19"/>
    </row>
    <row r="42" spans="2:8" ht="17.100000000000001" customHeight="1" x14ac:dyDescent="0.3">
      <c r="B42" s="9"/>
      <c r="C42" s="9"/>
    </row>
    <row r="44" spans="2:8" ht="17.100000000000001" customHeight="1" x14ac:dyDescent="0.3"/>
    <row r="54" spans="3:9" x14ac:dyDescent="0.3">
      <c r="I54" s="1" t="s">
        <v>2</v>
      </c>
    </row>
    <row r="63" spans="3:9" x14ac:dyDescent="0.3">
      <c r="C63" s="2"/>
    </row>
  </sheetData>
  <mergeCells count="7">
    <mergeCell ref="C8:E9"/>
    <mergeCell ref="C12:E12"/>
    <mergeCell ref="C19:E19"/>
    <mergeCell ref="C20:E20"/>
    <mergeCell ref="C21:E21"/>
    <mergeCell ref="C16:E16"/>
    <mergeCell ref="C14:E14"/>
  </mergeCells>
  <hyperlinks>
    <hyperlink ref="C20" r:id="rId1" display="https://sundhedsdatastyrelsen.dk/data-og-registre/esundhed/sundhedsdata-paa-tvaers" xr:uid="{57EBEC5E-4BD9-4DC3-AE70-AD29B2D60A97}"/>
    <hyperlink ref="C12" r:id="rId2" xr:uid="{E6184682-0367-4F7B-8A9D-C33EEED37C77}"/>
    <hyperlink ref="C20:E20" r:id="rId3" display="Sundhedsdata på tværs" xr:uid="{3E55CD05-E28C-4FEC-AEDF-2CDE4ABE7EB2}"/>
    <hyperlink ref="C17" r:id="rId4" xr:uid="{D61C0DB4-6779-4B42-AEBD-C13B3DB9726B}"/>
    <hyperlink ref="C21" r:id="rId5" display="https://sundhedsdatabank.dk/behandling-og-pleje/kommunal-pleje" xr:uid="{BA16323B-672E-4368-8370-02BF1124768C}"/>
    <hyperlink ref="C21:E21" r:id="rId6" display="Kommunal pleje, omsorg og sygepleje" xr:uid="{ED24810C-725C-4FCF-97A7-B8CB496E691A}"/>
  </hyperlinks>
  <pageMargins left="0.7" right="0.7" top="0.75" bottom="0.75" header="0.3" footer="0.3"/>
  <pageSetup paperSize="9" orientation="portrait" horizontalDpi="300" verticalDpi="30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736-E62E-4CF1-925A-74E4BBDB3C25}">
  <sheetPr>
    <tabColor theme="7" tint="0.59999389629810485"/>
  </sheetPr>
  <dimension ref="B4:G5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56" style="1" customWidth="1"/>
    <col min="5" max="5" width="58.6640625" style="1" customWidth="1"/>
    <col min="6" max="6" width="54.441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82" t="s">
        <v>181</v>
      </c>
      <c r="D6" s="182"/>
      <c r="E6" s="182"/>
      <c r="F6" s="182"/>
      <c r="G6" s="26"/>
    </row>
    <row r="7" spans="2:7" ht="21" customHeight="1" x14ac:dyDescent="0.4">
      <c r="B7" s="23"/>
      <c r="C7" s="183" t="s">
        <v>134</v>
      </c>
      <c r="D7" s="183"/>
      <c r="E7" s="183"/>
      <c r="F7" s="183"/>
      <c r="G7" s="26"/>
    </row>
    <row r="8" spans="2:7" ht="18" x14ac:dyDescent="0.35">
      <c r="B8" s="23"/>
      <c r="C8" s="34" t="s">
        <v>14</v>
      </c>
      <c r="D8" s="5"/>
      <c r="E8" s="5"/>
      <c r="F8" s="6"/>
      <c r="G8" s="26"/>
    </row>
    <row r="9" spans="2:7" ht="15" customHeight="1" x14ac:dyDescent="0.35">
      <c r="B9" s="23"/>
      <c r="C9" s="20"/>
      <c r="D9" s="5"/>
      <c r="E9" s="5"/>
      <c r="F9" s="6"/>
      <c r="G9" s="26"/>
    </row>
    <row r="10" spans="2:7" ht="15" customHeight="1" x14ac:dyDescent="0.3">
      <c r="B10" s="23"/>
      <c r="C10" s="186" t="s">
        <v>4</v>
      </c>
      <c r="D10" s="199" t="s">
        <v>51</v>
      </c>
      <c r="E10" s="199"/>
      <c r="F10" s="188" t="s">
        <v>224</v>
      </c>
      <c r="G10" s="26"/>
    </row>
    <row r="11" spans="2:7" ht="49.2" customHeight="1" x14ac:dyDescent="0.3">
      <c r="B11" s="23"/>
      <c r="C11" s="186"/>
      <c r="D11" s="35" t="s">
        <v>52</v>
      </c>
      <c r="E11" s="35" t="s">
        <v>53</v>
      </c>
      <c r="F11" s="188"/>
      <c r="G11" s="26"/>
    </row>
    <row r="12" spans="2:7" ht="15" customHeight="1" x14ac:dyDescent="0.3">
      <c r="B12" s="23"/>
      <c r="C12" s="28" t="s">
        <v>11</v>
      </c>
      <c r="D12" s="38">
        <v>21982</v>
      </c>
      <c r="E12" s="36">
        <v>45670</v>
      </c>
      <c r="F12" s="38">
        <v>73915</v>
      </c>
      <c r="G12" s="26"/>
    </row>
    <row r="13" spans="2:7" ht="15" customHeight="1" x14ac:dyDescent="0.3">
      <c r="B13" s="23"/>
      <c r="C13" s="28" t="s">
        <v>237</v>
      </c>
      <c r="D13" s="38">
        <v>4371</v>
      </c>
      <c r="E13" s="36">
        <v>9977</v>
      </c>
      <c r="F13" s="38">
        <v>15341</v>
      </c>
      <c r="G13" s="26"/>
    </row>
    <row r="14" spans="2:7" ht="15" customHeight="1" x14ac:dyDescent="0.3">
      <c r="B14" s="23"/>
      <c r="C14" s="41" t="s">
        <v>238</v>
      </c>
      <c r="D14" s="44">
        <v>958</v>
      </c>
      <c r="E14" s="45">
        <v>2191</v>
      </c>
      <c r="F14" s="44">
        <v>3374</v>
      </c>
      <c r="G14" s="26"/>
    </row>
    <row r="15" spans="2:7" ht="15" customHeight="1" x14ac:dyDescent="0.3">
      <c r="B15" s="23"/>
      <c r="C15" s="46"/>
      <c r="D15" s="47"/>
      <c r="E15" s="47"/>
      <c r="F15" s="47"/>
      <c r="G15" s="26"/>
    </row>
    <row r="16" spans="2:7" ht="15" customHeight="1" x14ac:dyDescent="0.3">
      <c r="B16" s="23"/>
      <c r="C16" s="28" t="s">
        <v>239</v>
      </c>
      <c r="D16" s="38">
        <v>160</v>
      </c>
      <c r="E16" s="36">
        <v>385</v>
      </c>
      <c r="F16" s="38">
        <v>598</v>
      </c>
      <c r="G16" s="26"/>
    </row>
    <row r="17" spans="2:7" ht="15" customHeight="1" x14ac:dyDescent="0.3">
      <c r="B17" s="23"/>
      <c r="C17" s="28" t="s">
        <v>240</v>
      </c>
      <c r="D17" s="38">
        <v>377</v>
      </c>
      <c r="E17" s="36">
        <v>727</v>
      </c>
      <c r="F17" s="38">
        <v>1099</v>
      </c>
      <c r="G17" s="26"/>
    </row>
    <row r="18" spans="2:7" ht="15" customHeight="1" x14ac:dyDescent="0.3">
      <c r="B18" s="23"/>
      <c r="C18" s="29" t="s">
        <v>241</v>
      </c>
      <c r="D18" s="39">
        <v>107</v>
      </c>
      <c r="E18" s="37">
        <v>282</v>
      </c>
      <c r="F18" s="39">
        <v>451</v>
      </c>
      <c r="G18" s="26"/>
    </row>
    <row r="19" spans="2:7" ht="15" customHeight="1" x14ac:dyDescent="0.3">
      <c r="B19" s="23"/>
      <c r="C19" s="28" t="s">
        <v>242</v>
      </c>
      <c r="D19" s="38">
        <v>314</v>
      </c>
      <c r="E19" s="36">
        <v>797</v>
      </c>
      <c r="F19" s="38">
        <v>1226</v>
      </c>
      <c r="G19" s="26"/>
    </row>
    <row r="20" spans="2:7" ht="15" customHeight="1" x14ac:dyDescent="0.3">
      <c r="B20" s="23"/>
      <c r="C20" s="32" t="s">
        <v>256</v>
      </c>
      <c r="D20" s="31"/>
      <c r="E20" s="31"/>
      <c r="F20" s="31"/>
      <c r="G20" s="26"/>
    </row>
    <row r="21" spans="2:7" ht="15" customHeight="1" x14ac:dyDescent="0.3">
      <c r="B21" s="23"/>
      <c r="C21" s="33" t="s">
        <v>279</v>
      </c>
      <c r="D21" s="33"/>
      <c r="E21" s="33"/>
      <c r="F21" s="33"/>
      <c r="G21" s="26"/>
    </row>
    <row r="22" spans="2:7" ht="15" customHeight="1" x14ac:dyDescent="0.3">
      <c r="B22" s="23"/>
      <c r="C22" s="33"/>
      <c r="D22" s="33"/>
      <c r="E22" s="33"/>
      <c r="F22" s="33"/>
      <c r="G22" s="26"/>
    </row>
    <row r="23" spans="2:7" ht="21" customHeight="1" x14ac:dyDescent="0.4">
      <c r="B23" s="23"/>
      <c r="C23" s="183" t="s">
        <v>135</v>
      </c>
      <c r="D23" s="183"/>
      <c r="E23" s="183"/>
      <c r="F23" s="183"/>
      <c r="G23" s="26"/>
    </row>
    <row r="24" spans="2:7" ht="18" x14ac:dyDescent="0.35">
      <c r="B24" s="23"/>
      <c r="C24" s="34" t="s">
        <v>14</v>
      </c>
      <c r="D24" s="5"/>
      <c r="E24" s="5"/>
      <c r="F24" s="6"/>
      <c r="G24" s="26"/>
    </row>
    <row r="25" spans="2:7" ht="15" customHeight="1" x14ac:dyDescent="0.35">
      <c r="B25" s="23"/>
      <c r="C25" s="20"/>
      <c r="D25" s="5"/>
      <c r="E25" s="5"/>
      <c r="F25" s="6"/>
      <c r="G25" s="26"/>
    </row>
    <row r="26" spans="2:7" ht="15" customHeight="1" x14ac:dyDescent="0.3">
      <c r="B26" s="23"/>
      <c r="C26" s="186" t="s">
        <v>4</v>
      </c>
      <c r="D26" s="199" t="s">
        <v>51</v>
      </c>
      <c r="E26" s="199"/>
      <c r="F26" s="188" t="s">
        <v>224</v>
      </c>
      <c r="G26" s="26"/>
    </row>
    <row r="27" spans="2:7" ht="49.2" customHeight="1" x14ac:dyDescent="0.3">
      <c r="B27" s="23"/>
      <c r="C27" s="186"/>
      <c r="D27" s="35" t="s">
        <v>52</v>
      </c>
      <c r="E27" s="35" t="s">
        <v>53</v>
      </c>
      <c r="F27" s="188"/>
      <c r="G27" s="26"/>
    </row>
    <row r="28" spans="2:7" ht="15" customHeight="1" x14ac:dyDescent="0.3">
      <c r="B28" s="23"/>
      <c r="C28" s="28" t="s">
        <v>11</v>
      </c>
      <c r="D28" s="38">
        <v>18191</v>
      </c>
      <c r="E28" s="36">
        <v>37013</v>
      </c>
      <c r="F28" s="38">
        <v>61366</v>
      </c>
      <c r="G28" s="26"/>
    </row>
    <row r="29" spans="2:7" ht="15" customHeight="1" x14ac:dyDescent="0.3">
      <c r="B29" s="23"/>
      <c r="C29" s="28" t="s">
        <v>237</v>
      </c>
      <c r="D29" s="38">
        <v>3621</v>
      </c>
      <c r="E29" s="36">
        <v>8168</v>
      </c>
      <c r="F29" s="38">
        <v>12846</v>
      </c>
      <c r="G29" s="26"/>
    </row>
    <row r="30" spans="2:7" ht="15" customHeight="1" x14ac:dyDescent="0.3">
      <c r="B30" s="23"/>
      <c r="C30" s="41" t="s">
        <v>238</v>
      </c>
      <c r="D30" s="44">
        <v>801</v>
      </c>
      <c r="E30" s="45">
        <v>1779</v>
      </c>
      <c r="F30" s="44">
        <v>2805</v>
      </c>
      <c r="G30" s="26"/>
    </row>
    <row r="31" spans="2:7" ht="15" customHeight="1" x14ac:dyDescent="0.3">
      <c r="B31" s="23"/>
      <c r="C31" s="46"/>
      <c r="D31" s="47"/>
      <c r="E31" s="47"/>
      <c r="F31" s="47"/>
      <c r="G31" s="26"/>
    </row>
    <row r="32" spans="2:7" ht="15" customHeight="1" x14ac:dyDescent="0.3">
      <c r="B32" s="23"/>
      <c r="C32" s="28" t="s">
        <v>239</v>
      </c>
      <c r="D32" s="38">
        <v>137</v>
      </c>
      <c r="E32" s="36">
        <v>317</v>
      </c>
      <c r="F32" s="38">
        <v>501</v>
      </c>
      <c r="G32" s="26"/>
    </row>
    <row r="33" spans="2:7" ht="15" customHeight="1" x14ac:dyDescent="0.3">
      <c r="B33" s="23"/>
      <c r="C33" s="28" t="s">
        <v>240</v>
      </c>
      <c r="D33" s="38">
        <v>307</v>
      </c>
      <c r="E33" s="36">
        <v>584</v>
      </c>
      <c r="F33" s="38">
        <v>906</v>
      </c>
      <c r="G33" s="26"/>
    </row>
    <row r="34" spans="2:7" ht="15" customHeight="1" x14ac:dyDescent="0.3">
      <c r="B34" s="23"/>
      <c r="C34" s="29" t="s">
        <v>241</v>
      </c>
      <c r="D34" s="39">
        <v>91</v>
      </c>
      <c r="E34" s="37">
        <v>232</v>
      </c>
      <c r="F34" s="39">
        <v>380</v>
      </c>
      <c r="G34" s="26"/>
    </row>
    <row r="35" spans="2:7" ht="15" customHeight="1" x14ac:dyDescent="0.3">
      <c r="B35" s="23"/>
      <c r="C35" s="28" t="s">
        <v>242</v>
      </c>
      <c r="D35" s="38">
        <v>266</v>
      </c>
      <c r="E35" s="36">
        <v>646</v>
      </c>
      <c r="F35" s="38">
        <v>1018</v>
      </c>
      <c r="G35" s="26"/>
    </row>
    <row r="36" spans="2:7" ht="15" customHeight="1" x14ac:dyDescent="0.3">
      <c r="B36" s="23"/>
      <c r="C36" s="32" t="s">
        <v>256</v>
      </c>
      <c r="D36" s="31"/>
      <c r="E36" s="31"/>
      <c r="F36" s="31"/>
      <c r="G36" s="26"/>
    </row>
    <row r="37" spans="2:7" ht="15" customHeight="1" x14ac:dyDescent="0.3">
      <c r="B37" s="23"/>
      <c r="C37" s="33" t="s">
        <v>279</v>
      </c>
      <c r="D37" s="33"/>
      <c r="E37" s="33"/>
      <c r="F37" s="33"/>
      <c r="G37" s="26"/>
    </row>
    <row r="38" spans="2:7" ht="15" customHeight="1" x14ac:dyDescent="0.3">
      <c r="B38" s="23"/>
      <c r="C38" s="33"/>
      <c r="D38" s="33"/>
      <c r="E38" s="33"/>
      <c r="F38" s="33"/>
      <c r="G38" s="26"/>
    </row>
    <row r="39" spans="2:7" ht="21" x14ac:dyDescent="0.4">
      <c r="B39" s="23"/>
      <c r="C39" s="183" t="s">
        <v>182</v>
      </c>
      <c r="D39" s="183"/>
      <c r="E39" s="183"/>
      <c r="F39" s="183"/>
      <c r="G39" s="26"/>
    </row>
    <row r="40" spans="2:7" ht="18" customHeight="1" x14ac:dyDescent="0.4">
      <c r="B40" s="23"/>
      <c r="C40" s="34" t="s">
        <v>14</v>
      </c>
      <c r="D40" s="30"/>
      <c r="E40" s="30"/>
      <c r="F40" s="30"/>
      <c r="G40" s="26"/>
    </row>
    <row r="41" spans="2:7" ht="15" customHeight="1" x14ac:dyDescent="0.35">
      <c r="B41" s="23"/>
      <c r="C41" s="34"/>
      <c r="D41" s="5"/>
      <c r="E41" s="5"/>
      <c r="F41" s="6"/>
      <c r="G41" s="26"/>
    </row>
    <row r="42" spans="2:7" ht="15" customHeight="1" x14ac:dyDescent="0.3">
      <c r="B42" s="23"/>
      <c r="C42" s="186" t="s">
        <v>4</v>
      </c>
      <c r="D42" s="199" t="s">
        <v>51</v>
      </c>
      <c r="E42" s="199"/>
      <c r="F42" s="188" t="s">
        <v>51</v>
      </c>
      <c r="G42" s="26"/>
    </row>
    <row r="43" spans="2:7" ht="49.2" customHeight="1" x14ac:dyDescent="0.3">
      <c r="B43" s="23"/>
      <c r="C43" s="186"/>
      <c r="D43" s="35" t="s">
        <v>52</v>
      </c>
      <c r="E43" s="35" t="s">
        <v>53</v>
      </c>
      <c r="F43" s="188"/>
      <c r="G43" s="26"/>
    </row>
    <row r="44" spans="2:7" ht="15" customHeight="1" x14ac:dyDescent="0.3">
      <c r="B44" s="23"/>
      <c r="C44" s="28" t="s">
        <v>11</v>
      </c>
      <c r="D44" s="118">
        <v>14.775088247668524</v>
      </c>
      <c r="E44" s="119">
        <v>30.062687115109398</v>
      </c>
      <c r="F44" s="118">
        <v>49.842673047464494</v>
      </c>
      <c r="G44" s="26"/>
    </row>
    <row r="45" spans="2:7" ht="15" customHeight="1" x14ac:dyDescent="0.3">
      <c r="B45" s="23"/>
      <c r="C45" s="28" t="s">
        <v>237</v>
      </c>
      <c r="D45" s="118">
        <v>12.871783387187936</v>
      </c>
      <c r="E45" s="119">
        <v>29.035273876429457</v>
      </c>
      <c r="F45" s="118">
        <v>45.664437832592164</v>
      </c>
      <c r="G45" s="26"/>
    </row>
    <row r="46" spans="2:7" ht="15" customHeight="1" x14ac:dyDescent="0.3">
      <c r="B46" s="23"/>
      <c r="C46" s="41" t="s">
        <v>238</v>
      </c>
      <c r="D46" s="120">
        <v>12.466732035299062</v>
      </c>
      <c r="E46" s="121">
        <v>27.688285007237241</v>
      </c>
      <c r="F46" s="120">
        <v>43.656908063687723</v>
      </c>
      <c r="G46" s="26"/>
    </row>
    <row r="47" spans="2:7" ht="15" customHeight="1" x14ac:dyDescent="0.3">
      <c r="B47" s="23"/>
      <c r="C47" s="46"/>
      <c r="D47" s="124"/>
      <c r="E47" s="124"/>
      <c r="F47" s="124"/>
      <c r="G47" s="26"/>
    </row>
    <row r="48" spans="2:7" ht="15" customHeight="1" x14ac:dyDescent="0.3">
      <c r="B48" s="23"/>
      <c r="C48" s="28" t="s">
        <v>239</v>
      </c>
      <c r="D48" s="118">
        <v>11.87483747941406</v>
      </c>
      <c r="E48" s="119">
        <v>27.476813729739103</v>
      </c>
      <c r="F48" s="118">
        <v>43.425500563404697</v>
      </c>
      <c r="G48" s="26"/>
    </row>
    <row r="49" spans="2:7" ht="15" customHeight="1" x14ac:dyDescent="0.3">
      <c r="B49" s="23"/>
      <c r="C49" s="28" t="s">
        <v>240</v>
      </c>
      <c r="D49" s="118">
        <v>16.12733767598235</v>
      </c>
      <c r="E49" s="119">
        <v>30.678714015549485</v>
      </c>
      <c r="F49" s="118">
        <v>47.594032359739444</v>
      </c>
      <c r="G49" s="26"/>
    </row>
    <row r="50" spans="2:7" ht="15" customHeight="1" x14ac:dyDescent="0.3">
      <c r="B50" s="23"/>
      <c r="C50" s="29" t="s">
        <v>241</v>
      </c>
      <c r="D50" s="122">
        <v>9.252669039145907</v>
      </c>
      <c r="E50" s="123">
        <v>23.589222165734622</v>
      </c>
      <c r="F50" s="122">
        <v>38.637519064565325</v>
      </c>
      <c r="G50" s="26"/>
    </row>
    <row r="51" spans="2:7" ht="15" customHeight="1" x14ac:dyDescent="0.3">
      <c r="B51" s="23"/>
      <c r="C51" s="28" t="s">
        <v>242</v>
      </c>
      <c r="D51" s="118">
        <v>11.156314222203582</v>
      </c>
      <c r="E51" s="119">
        <v>27.093905968208698</v>
      </c>
      <c r="F51" s="118">
        <v>42.695969466929498</v>
      </c>
      <c r="G51" s="26"/>
    </row>
    <row r="52" spans="2:7" ht="15" customHeight="1" x14ac:dyDescent="0.3">
      <c r="B52" s="23"/>
      <c r="C52" s="32" t="s">
        <v>256</v>
      </c>
      <c r="D52" s="33"/>
      <c r="E52" s="33"/>
      <c r="F52" s="33"/>
      <c r="G52" s="26"/>
    </row>
    <row r="53" spans="2:7" ht="15" customHeight="1" x14ac:dyDescent="0.3">
      <c r="B53" s="23"/>
      <c r="C53" s="33" t="s">
        <v>279</v>
      </c>
      <c r="D53" s="33"/>
      <c r="E53" s="33"/>
      <c r="F53" s="33"/>
      <c r="G53" s="26"/>
    </row>
    <row r="54" spans="2:7" ht="15" customHeight="1" x14ac:dyDescent="0.3">
      <c r="B54" s="24"/>
      <c r="C54" s="7"/>
      <c r="D54" s="7"/>
      <c r="E54" s="7"/>
      <c r="F54" s="7"/>
      <c r="G54" s="27"/>
    </row>
    <row r="55" spans="2:7" ht="20.100000000000001" customHeight="1" x14ac:dyDescent="0.3"/>
  </sheetData>
  <mergeCells count="13">
    <mergeCell ref="C6:F6"/>
    <mergeCell ref="C42:C43"/>
    <mergeCell ref="D42:E42"/>
    <mergeCell ref="F42:F43"/>
    <mergeCell ref="C7:F7"/>
    <mergeCell ref="C23:F23"/>
    <mergeCell ref="C39:F39"/>
    <mergeCell ref="F10:F11"/>
    <mergeCell ref="D10:E10"/>
    <mergeCell ref="C10:C11"/>
    <mergeCell ref="C26:C27"/>
    <mergeCell ref="D26:E26"/>
    <mergeCell ref="F26:F27"/>
  </mergeCells>
  <pageMargins left="0.7" right="0.7" top="0.75" bottom="0.75" header="0.3" footer="0.3"/>
  <pageSetup paperSize="9"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268A-5567-4E26-ADFC-E85748B3196D}">
  <sheetPr>
    <tabColor theme="7" tint="0.59999389629810485"/>
  </sheetPr>
  <dimension ref="B4:T5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8" width="21.6640625" style="1" customWidth="1"/>
    <col min="19" max="19" width="25.332031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2.700000000000003" customHeight="1" x14ac:dyDescent="0.5">
      <c r="B6" s="23"/>
      <c r="C6" s="182" t="s">
        <v>183</v>
      </c>
      <c r="D6" s="182"/>
      <c r="E6" s="182"/>
      <c r="F6" s="182"/>
      <c r="G6" s="182"/>
      <c r="H6" s="182"/>
      <c r="I6" s="182"/>
      <c r="J6" s="182"/>
      <c r="K6" s="107"/>
      <c r="L6" s="107"/>
      <c r="M6" s="107"/>
      <c r="N6" s="107"/>
      <c r="O6" s="107"/>
      <c r="P6" s="107"/>
      <c r="Q6" s="107"/>
      <c r="R6" s="107"/>
      <c r="S6" s="107"/>
      <c r="T6" s="26"/>
    </row>
    <row r="7" spans="2:20" ht="20.7" customHeight="1" x14ac:dyDescent="0.4">
      <c r="B7" s="23"/>
      <c r="C7" s="183" t="s">
        <v>136</v>
      </c>
      <c r="D7" s="183"/>
      <c r="E7" s="183"/>
      <c r="F7" s="183"/>
      <c r="G7" s="183"/>
      <c r="H7" s="183"/>
      <c r="I7" s="183"/>
      <c r="J7" s="183"/>
      <c r="K7" s="6"/>
      <c r="L7" s="6"/>
      <c r="M7" s="6"/>
      <c r="N7" s="6"/>
      <c r="O7" s="6"/>
      <c r="P7" s="6"/>
      <c r="Q7" s="6"/>
      <c r="R7" s="6"/>
      <c r="S7" s="6"/>
      <c r="T7" s="26"/>
    </row>
    <row r="8" spans="2:20" ht="18" x14ac:dyDescent="0.35">
      <c r="B8" s="23"/>
      <c r="C8" s="34" t="s">
        <v>14</v>
      </c>
      <c r="D8" s="5"/>
      <c r="E8" s="6"/>
      <c r="F8" s="6"/>
      <c r="G8" s="6"/>
      <c r="H8" s="6"/>
      <c r="I8" s="6"/>
      <c r="J8" s="6"/>
      <c r="K8" s="6"/>
      <c r="L8" s="6"/>
      <c r="M8" s="6"/>
      <c r="N8" s="6"/>
      <c r="O8" s="6"/>
      <c r="P8" s="6"/>
      <c r="Q8" s="6"/>
      <c r="R8" s="6"/>
      <c r="S8" s="6"/>
      <c r="T8" s="26"/>
    </row>
    <row r="9" spans="2:20" ht="15" customHeight="1" x14ac:dyDescent="0.35">
      <c r="B9" s="23"/>
      <c r="C9" s="20"/>
      <c r="D9" s="5"/>
      <c r="E9" s="6"/>
      <c r="F9" s="6"/>
      <c r="G9" s="6"/>
      <c r="H9" s="6"/>
      <c r="I9" s="6"/>
      <c r="J9" s="6"/>
      <c r="K9" s="6"/>
      <c r="L9" s="6"/>
      <c r="M9" s="6"/>
      <c r="N9" s="6"/>
      <c r="O9" s="6"/>
      <c r="P9" s="6"/>
      <c r="Q9" s="6"/>
      <c r="R9" s="6"/>
      <c r="S9" s="6"/>
      <c r="T9" s="26"/>
    </row>
    <row r="10" spans="2:20" ht="15" customHeight="1" x14ac:dyDescent="0.3">
      <c r="B10" s="23"/>
      <c r="C10" s="186" t="s">
        <v>4</v>
      </c>
      <c r="D10" s="201" t="s">
        <v>54</v>
      </c>
      <c r="E10" s="202"/>
      <c r="F10" s="202"/>
      <c r="G10" s="202"/>
      <c r="H10" s="202"/>
      <c r="I10" s="202"/>
      <c r="J10" s="202"/>
      <c r="K10" s="202"/>
      <c r="L10" s="202"/>
      <c r="M10" s="202"/>
      <c r="N10" s="202"/>
      <c r="O10" s="202"/>
      <c r="P10" s="202"/>
      <c r="Q10" s="202"/>
      <c r="R10" s="202"/>
      <c r="S10" s="188" t="s">
        <v>225</v>
      </c>
      <c r="T10" s="26"/>
    </row>
    <row r="11" spans="2:20" ht="49.2" customHeight="1" x14ac:dyDescent="0.3">
      <c r="B11" s="23"/>
      <c r="C11" s="186"/>
      <c r="D11" s="52" t="s">
        <v>55</v>
      </c>
      <c r="E11" s="52" t="s">
        <v>218</v>
      </c>
      <c r="F11" s="52" t="s">
        <v>56</v>
      </c>
      <c r="G11" s="52" t="s">
        <v>57</v>
      </c>
      <c r="H11" s="52" t="s">
        <v>58</v>
      </c>
      <c r="I11" s="52" t="s">
        <v>59</v>
      </c>
      <c r="J11" s="52" t="s">
        <v>60</v>
      </c>
      <c r="K11" s="52" t="s">
        <v>61</v>
      </c>
      <c r="L11" s="52" t="s">
        <v>62</v>
      </c>
      <c r="M11" s="52" t="s">
        <v>63</v>
      </c>
      <c r="N11" s="52" t="s">
        <v>64</v>
      </c>
      <c r="O11" s="52" t="s">
        <v>219</v>
      </c>
      <c r="P11" s="52" t="s">
        <v>66</v>
      </c>
      <c r="Q11" s="52" t="s">
        <v>67</v>
      </c>
      <c r="R11" s="52" t="s">
        <v>68</v>
      </c>
      <c r="S11" s="188"/>
      <c r="T11" s="26"/>
    </row>
    <row r="12" spans="2:20" ht="15" customHeight="1" x14ac:dyDescent="0.3">
      <c r="B12" s="23"/>
      <c r="C12" s="28" t="s">
        <v>11</v>
      </c>
      <c r="D12" s="38">
        <v>43883</v>
      </c>
      <c r="E12" s="36">
        <v>40082</v>
      </c>
      <c r="F12" s="38">
        <v>1304583</v>
      </c>
      <c r="G12" s="36">
        <v>601230</v>
      </c>
      <c r="H12" s="38">
        <v>154943</v>
      </c>
      <c r="I12" s="36">
        <v>153897</v>
      </c>
      <c r="J12" s="38">
        <v>137661</v>
      </c>
      <c r="K12" s="36">
        <v>149958</v>
      </c>
      <c r="L12" s="38">
        <v>67472</v>
      </c>
      <c r="M12" s="36">
        <v>358152</v>
      </c>
      <c r="N12" s="38">
        <v>118387</v>
      </c>
      <c r="O12" s="36">
        <v>139506</v>
      </c>
      <c r="P12" s="38">
        <v>164605</v>
      </c>
      <c r="Q12" s="36">
        <v>1144742</v>
      </c>
      <c r="R12" s="38">
        <v>1263943</v>
      </c>
      <c r="S12" s="36">
        <v>5843044</v>
      </c>
      <c r="T12" s="26"/>
    </row>
    <row r="13" spans="2:20" ht="15" customHeight="1" x14ac:dyDescent="0.3">
      <c r="B13" s="23"/>
      <c r="C13" s="28" t="s">
        <v>237</v>
      </c>
      <c r="D13" s="38">
        <v>799</v>
      </c>
      <c r="E13" s="36">
        <v>8028</v>
      </c>
      <c r="F13" s="38">
        <v>220347</v>
      </c>
      <c r="G13" s="36">
        <v>98031</v>
      </c>
      <c r="H13" s="38">
        <v>11331</v>
      </c>
      <c r="I13" s="36">
        <v>17647</v>
      </c>
      <c r="J13" s="38">
        <v>27625</v>
      </c>
      <c r="K13" s="36">
        <v>28022</v>
      </c>
      <c r="L13" s="38">
        <v>11345</v>
      </c>
      <c r="M13" s="36">
        <v>42220</v>
      </c>
      <c r="N13" s="38">
        <v>8978</v>
      </c>
      <c r="O13" s="36">
        <v>21854</v>
      </c>
      <c r="P13" s="161" t="s">
        <v>246</v>
      </c>
      <c r="Q13" s="36">
        <v>269605</v>
      </c>
      <c r="R13" s="38">
        <v>280480</v>
      </c>
      <c r="S13" s="36">
        <v>1046313</v>
      </c>
      <c r="T13" s="26"/>
    </row>
    <row r="14" spans="2:20" ht="15" customHeight="1" x14ac:dyDescent="0.3">
      <c r="B14" s="23"/>
      <c r="C14" s="41" t="s">
        <v>238</v>
      </c>
      <c r="D14" s="44">
        <v>231</v>
      </c>
      <c r="E14" s="45">
        <v>1790</v>
      </c>
      <c r="F14" s="44">
        <v>53132</v>
      </c>
      <c r="G14" s="45">
        <v>26869</v>
      </c>
      <c r="H14" s="44">
        <v>845</v>
      </c>
      <c r="I14" s="45">
        <v>2876</v>
      </c>
      <c r="J14" s="44">
        <v>5613</v>
      </c>
      <c r="K14" s="45">
        <v>3515</v>
      </c>
      <c r="L14" s="44">
        <v>1065</v>
      </c>
      <c r="M14" s="45">
        <v>9312</v>
      </c>
      <c r="N14" s="44">
        <v>762</v>
      </c>
      <c r="O14" s="45">
        <v>3607</v>
      </c>
      <c r="P14" s="38"/>
      <c r="Q14" s="45">
        <v>59585</v>
      </c>
      <c r="R14" s="44">
        <v>79619</v>
      </c>
      <c r="S14" s="45">
        <v>248821</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239</v>
      </c>
      <c r="D16" s="38">
        <v>37</v>
      </c>
      <c r="E16" s="36">
        <v>241</v>
      </c>
      <c r="F16" s="38">
        <v>10068</v>
      </c>
      <c r="G16" s="36">
        <v>5322</v>
      </c>
      <c r="H16" s="38">
        <v>84</v>
      </c>
      <c r="I16" s="36">
        <v>305</v>
      </c>
      <c r="J16" s="38">
        <v>1099</v>
      </c>
      <c r="K16" s="36">
        <v>549</v>
      </c>
      <c r="L16" s="38">
        <v>143</v>
      </c>
      <c r="M16" s="36">
        <v>2027</v>
      </c>
      <c r="N16" s="38">
        <v>31</v>
      </c>
      <c r="O16" s="36">
        <v>480</v>
      </c>
      <c r="P16" s="38"/>
      <c r="Q16" s="36">
        <v>9518</v>
      </c>
      <c r="R16" s="38">
        <v>16590</v>
      </c>
      <c r="S16" s="36">
        <v>46494</v>
      </c>
      <c r="T16" s="26"/>
    </row>
    <row r="17" spans="2:20" ht="15" customHeight="1" x14ac:dyDescent="0.3">
      <c r="B17" s="23"/>
      <c r="C17" s="28" t="s">
        <v>240</v>
      </c>
      <c r="D17" s="38">
        <v>29</v>
      </c>
      <c r="E17" s="36">
        <v>911</v>
      </c>
      <c r="F17" s="38">
        <v>18103</v>
      </c>
      <c r="G17" s="36">
        <v>6655</v>
      </c>
      <c r="H17" s="38">
        <v>431</v>
      </c>
      <c r="I17" s="36">
        <v>1674</v>
      </c>
      <c r="J17" s="38">
        <v>1137</v>
      </c>
      <c r="K17" s="36">
        <v>466</v>
      </c>
      <c r="L17" s="38">
        <v>495</v>
      </c>
      <c r="M17" s="36">
        <v>2895</v>
      </c>
      <c r="N17" s="38">
        <v>145</v>
      </c>
      <c r="O17" s="36">
        <v>1801</v>
      </c>
      <c r="P17" s="38"/>
      <c r="Q17" s="36">
        <v>17705</v>
      </c>
      <c r="R17" s="38">
        <v>24423</v>
      </c>
      <c r="S17" s="36">
        <v>76870</v>
      </c>
      <c r="T17" s="26"/>
    </row>
    <row r="18" spans="2:20" ht="15" customHeight="1" x14ac:dyDescent="0.3">
      <c r="B18" s="23"/>
      <c r="C18" s="29" t="s">
        <v>241</v>
      </c>
      <c r="D18" s="39">
        <v>25</v>
      </c>
      <c r="E18" s="37">
        <v>316</v>
      </c>
      <c r="F18" s="39">
        <v>5951</v>
      </c>
      <c r="G18" s="37">
        <v>4127</v>
      </c>
      <c r="H18" s="39">
        <v>154</v>
      </c>
      <c r="I18" s="37">
        <v>331</v>
      </c>
      <c r="J18" s="39">
        <v>1289</v>
      </c>
      <c r="K18" s="37">
        <v>435</v>
      </c>
      <c r="L18" s="39">
        <v>348</v>
      </c>
      <c r="M18" s="37">
        <v>910</v>
      </c>
      <c r="N18" s="39">
        <v>207</v>
      </c>
      <c r="O18" s="37">
        <v>387</v>
      </c>
      <c r="P18" s="38"/>
      <c r="Q18" s="37">
        <v>8352</v>
      </c>
      <c r="R18" s="39">
        <v>9143</v>
      </c>
      <c r="S18" s="37">
        <v>31975</v>
      </c>
      <c r="T18" s="26"/>
    </row>
    <row r="19" spans="2:20" ht="15" customHeight="1" x14ac:dyDescent="0.3">
      <c r="B19" s="23"/>
      <c r="C19" s="28" t="s">
        <v>242</v>
      </c>
      <c r="D19" s="38">
        <v>140</v>
      </c>
      <c r="E19" s="36">
        <v>322</v>
      </c>
      <c r="F19" s="38">
        <v>19010</v>
      </c>
      <c r="G19" s="36">
        <v>10765</v>
      </c>
      <c r="H19" s="38">
        <v>176</v>
      </c>
      <c r="I19" s="36">
        <v>566</v>
      </c>
      <c r="J19" s="38">
        <v>2088</v>
      </c>
      <c r="K19" s="36">
        <v>2065</v>
      </c>
      <c r="L19" s="38">
        <v>79</v>
      </c>
      <c r="M19" s="36">
        <v>3480</v>
      </c>
      <c r="N19" s="38">
        <v>379</v>
      </c>
      <c r="O19" s="36">
        <v>939</v>
      </c>
      <c r="P19" s="38"/>
      <c r="Q19" s="36">
        <v>24010</v>
      </c>
      <c r="R19" s="38">
        <v>29463</v>
      </c>
      <c r="S19" s="36">
        <v>93482</v>
      </c>
      <c r="T19" s="26"/>
    </row>
    <row r="20" spans="2:20" ht="15" customHeight="1" x14ac:dyDescent="0.3">
      <c r="B20" s="23"/>
      <c r="C20" s="32" t="s">
        <v>256</v>
      </c>
      <c r="D20" s="31"/>
      <c r="E20" s="31"/>
      <c r="F20" s="31"/>
      <c r="G20" s="31"/>
      <c r="H20" s="31"/>
      <c r="I20" s="31"/>
      <c r="J20" s="31"/>
      <c r="K20" s="31"/>
      <c r="L20" s="31"/>
      <c r="M20" s="31"/>
      <c r="N20" s="31"/>
      <c r="O20" s="31"/>
      <c r="P20" s="31"/>
      <c r="Q20" s="31"/>
      <c r="R20" s="31"/>
      <c r="S20" s="31"/>
      <c r="T20" s="26"/>
    </row>
    <row r="21" spans="2:20" ht="15" customHeight="1" x14ac:dyDescent="0.3">
      <c r="B21" s="23"/>
      <c r="C21" s="33" t="s">
        <v>279</v>
      </c>
      <c r="D21" s="33"/>
      <c r="E21" s="33"/>
      <c r="F21" s="33"/>
      <c r="G21" s="33"/>
      <c r="H21" s="33"/>
      <c r="I21" s="33"/>
      <c r="J21" s="33"/>
      <c r="K21" s="33"/>
      <c r="L21" s="33"/>
      <c r="M21" s="33"/>
      <c r="N21" s="33"/>
      <c r="O21" s="33"/>
      <c r="P21" s="33"/>
      <c r="Q21" s="33"/>
      <c r="R21" s="33"/>
      <c r="S21" s="33"/>
      <c r="T21" s="26"/>
    </row>
    <row r="22" spans="2:20" ht="15" customHeight="1" x14ac:dyDescent="0.3">
      <c r="B22" s="23"/>
      <c r="C22" s="33"/>
      <c r="D22" s="33"/>
      <c r="E22" s="33"/>
      <c r="F22" s="33"/>
      <c r="G22" s="33"/>
      <c r="H22" s="33"/>
      <c r="I22" s="33"/>
      <c r="J22" s="33"/>
      <c r="K22" s="33"/>
      <c r="L22" s="33"/>
      <c r="M22" s="33"/>
      <c r="N22" s="33"/>
      <c r="O22" s="33"/>
      <c r="P22" s="33"/>
      <c r="Q22" s="33"/>
      <c r="R22" s="33"/>
      <c r="S22" s="33"/>
      <c r="T22" s="26"/>
    </row>
    <row r="23" spans="2:20" ht="21" customHeight="1" x14ac:dyDescent="0.4">
      <c r="B23" s="23"/>
      <c r="C23" s="183" t="s">
        <v>137</v>
      </c>
      <c r="D23" s="183"/>
      <c r="E23" s="183"/>
      <c r="F23" s="183"/>
      <c r="G23" s="183"/>
      <c r="H23" s="183"/>
      <c r="I23" s="183"/>
      <c r="J23" s="183"/>
      <c r="K23" s="6"/>
      <c r="L23" s="6"/>
      <c r="M23" s="6"/>
      <c r="N23" s="6"/>
      <c r="O23" s="6"/>
      <c r="P23" s="6"/>
      <c r="Q23" s="6"/>
      <c r="R23" s="6"/>
      <c r="S23" s="6"/>
      <c r="T23" s="26"/>
    </row>
    <row r="24" spans="2:20" ht="18" x14ac:dyDescent="0.35">
      <c r="B24" s="23"/>
      <c r="C24" s="34" t="s">
        <v>14</v>
      </c>
      <c r="D24" s="5"/>
      <c r="E24" s="6"/>
      <c r="F24" s="6"/>
      <c r="G24" s="6"/>
      <c r="H24" s="6"/>
      <c r="I24" s="6"/>
      <c r="J24" s="6"/>
      <c r="K24" s="6"/>
      <c r="L24" s="6"/>
      <c r="M24" s="6"/>
      <c r="N24" s="6"/>
      <c r="O24" s="6"/>
      <c r="P24" s="6"/>
      <c r="Q24" s="6"/>
      <c r="R24" s="6"/>
      <c r="S24" s="6"/>
      <c r="T24" s="26"/>
    </row>
    <row r="25" spans="2:20" ht="15" customHeight="1" x14ac:dyDescent="0.35">
      <c r="B25" s="23"/>
      <c r="C25" s="20"/>
      <c r="D25" s="5"/>
      <c r="E25" s="6"/>
      <c r="F25" s="6"/>
      <c r="G25" s="6"/>
      <c r="H25" s="6"/>
      <c r="I25" s="6"/>
      <c r="J25" s="6"/>
      <c r="K25" s="6"/>
      <c r="L25" s="6"/>
      <c r="M25" s="6"/>
      <c r="N25" s="6"/>
      <c r="O25" s="6"/>
      <c r="P25" s="6"/>
      <c r="Q25" s="6"/>
      <c r="R25" s="6"/>
      <c r="S25" s="6"/>
      <c r="T25" s="26"/>
    </row>
    <row r="26" spans="2:20" ht="15" customHeight="1" x14ac:dyDescent="0.3">
      <c r="B26" s="23"/>
      <c r="C26" s="186" t="s">
        <v>4</v>
      </c>
      <c r="D26" s="201" t="s">
        <v>54</v>
      </c>
      <c r="E26" s="202"/>
      <c r="F26" s="202"/>
      <c r="G26" s="202"/>
      <c r="H26" s="202"/>
      <c r="I26" s="202"/>
      <c r="J26" s="202"/>
      <c r="K26" s="202"/>
      <c r="L26" s="202"/>
      <c r="M26" s="202"/>
      <c r="N26" s="202"/>
      <c r="O26" s="202"/>
      <c r="P26" s="202"/>
      <c r="Q26" s="202"/>
      <c r="R26" s="202"/>
      <c r="S26" s="188" t="s">
        <v>226</v>
      </c>
      <c r="T26" s="26"/>
    </row>
    <row r="27" spans="2:20" ht="49.2" customHeight="1" x14ac:dyDescent="0.3">
      <c r="B27" s="23"/>
      <c r="C27" s="186"/>
      <c r="D27" s="52" t="s">
        <v>55</v>
      </c>
      <c r="E27" s="52" t="s">
        <v>218</v>
      </c>
      <c r="F27" s="52" t="s">
        <v>56</v>
      </c>
      <c r="G27" s="52" t="s">
        <v>57</v>
      </c>
      <c r="H27" s="52" t="s">
        <v>58</v>
      </c>
      <c r="I27" s="52" t="s">
        <v>59</v>
      </c>
      <c r="J27" s="52" t="s">
        <v>60</v>
      </c>
      <c r="K27" s="52" t="s">
        <v>61</v>
      </c>
      <c r="L27" s="52" t="s">
        <v>62</v>
      </c>
      <c r="M27" s="52" t="s">
        <v>63</v>
      </c>
      <c r="N27" s="52" t="s">
        <v>64</v>
      </c>
      <c r="O27" s="52" t="s">
        <v>219</v>
      </c>
      <c r="P27" s="52" t="s">
        <v>66</v>
      </c>
      <c r="Q27" s="52" t="s">
        <v>67</v>
      </c>
      <c r="R27" s="52" t="s">
        <v>68</v>
      </c>
      <c r="S27" s="203"/>
      <c r="T27" s="26"/>
    </row>
    <row r="28" spans="2:20" ht="15" customHeight="1" x14ac:dyDescent="0.3">
      <c r="B28" s="23"/>
      <c r="C28" s="28" t="s">
        <v>11</v>
      </c>
      <c r="D28" s="38">
        <v>8378</v>
      </c>
      <c r="E28" s="36">
        <v>5450</v>
      </c>
      <c r="F28" s="38">
        <v>429327</v>
      </c>
      <c r="G28" s="36">
        <v>231594</v>
      </c>
      <c r="H28" s="38">
        <v>58996</v>
      </c>
      <c r="I28" s="36">
        <v>82847</v>
      </c>
      <c r="J28" s="38">
        <v>51632</v>
      </c>
      <c r="K28" s="36">
        <v>76045</v>
      </c>
      <c r="L28" s="38">
        <v>32105</v>
      </c>
      <c r="M28" s="36">
        <v>56317</v>
      </c>
      <c r="N28" s="38">
        <v>37029</v>
      </c>
      <c r="O28" s="36">
        <v>59573</v>
      </c>
      <c r="P28" s="38">
        <v>141016</v>
      </c>
      <c r="Q28" s="36">
        <v>701505</v>
      </c>
      <c r="R28" s="38">
        <v>619843</v>
      </c>
      <c r="S28" s="36">
        <v>1955199</v>
      </c>
      <c r="T28" s="26"/>
    </row>
    <row r="29" spans="2:20" ht="15" customHeight="1" x14ac:dyDescent="0.3">
      <c r="B29" s="23"/>
      <c r="C29" s="28" t="s">
        <v>237</v>
      </c>
      <c r="D29" s="38">
        <v>124</v>
      </c>
      <c r="E29" s="36">
        <v>1112</v>
      </c>
      <c r="F29" s="38">
        <v>75238</v>
      </c>
      <c r="G29" s="36">
        <v>38039</v>
      </c>
      <c r="H29" s="38">
        <v>3744</v>
      </c>
      <c r="I29" s="36">
        <v>9543</v>
      </c>
      <c r="J29" s="38">
        <v>9575</v>
      </c>
      <c r="K29" s="36">
        <v>12686</v>
      </c>
      <c r="L29" s="38">
        <v>6528</v>
      </c>
      <c r="M29" s="36">
        <v>6570</v>
      </c>
      <c r="N29" s="38">
        <v>3100</v>
      </c>
      <c r="O29" s="36">
        <v>8892</v>
      </c>
      <c r="P29" s="161" t="s">
        <v>246</v>
      </c>
      <c r="Q29" s="36">
        <v>166964</v>
      </c>
      <c r="R29" s="38">
        <v>133432</v>
      </c>
      <c r="S29" s="36">
        <v>380548</v>
      </c>
      <c r="T29" s="26"/>
    </row>
    <row r="30" spans="2:20" ht="15" customHeight="1" x14ac:dyDescent="0.3">
      <c r="B30" s="23"/>
      <c r="C30" s="41" t="s">
        <v>238</v>
      </c>
      <c r="D30" s="44">
        <v>29</v>
      </c>
      <c r="E30" s="45">
        <v>216</v>
      </c>
      <c r="F30" s="44">
        <v>18108</v>
      </c>
      <c r="G30" s="45">
        <v>10331</v>
      </c>
      <c r="H30" s="44">
        <v>256</v>
      </c>
      <c r="I30" s="45">
        <v>1618</v>
      </c>
      <c r="J30" s="44">
        <v>1864</v>
      </c>
      <c r="K30" s="45">
        <v>1824</v>
      </c>
      <c r="L30" s="44">
        <v>596</v>
      </c>
      <c r="M30" s="45">
        <v>1372</v>
      </c>
      <c r="N30" s="44">
        <v>249</v>
      </c>
      <c r="O30" s="45">
        <v>1486</v>
      </c>
      <c r="P30" s="38"/>
      <c r="Q30" s="45">
        <v>37474</v>
      </c>
      <c r="R30" s="44">
        <v>35500</v>
      </c>
      <c r="S30" s="45">
        <v>90720</v>
      </c>
      <c r="T30" s="26"/>
    </row>
    <row r="31" spans="2:20" ht="15" customHeight="1" x14ac:dyDescent="0.3">
      <c r="B31" s="23"/>
      <c r="C31" s="46"/>
      <c r="D31" s="47"/>
      <c r="E31" s="47"/>
      <c r="F31" s="47"/>
      <c r="G31" s="47"/>
      <c r="H31" s="47"/>
      <c r="I31" s="47"/>
      <c r="J31" s="47"/>
      <c r="K31" s="47"/>
      <c r="L31" s="47"/>
      <c r="M31" s="47"/>
      <c r="N31" s="47"/>
      <c r="O31" s="47"/>
      <c r="P31" s="47"/>
      <c r="Q31" s="47"/>
      <c r="R31" s="47"/>
      <c r="S31" s="47"/>
      <c r="T31" s="26"/>
    </row>
    <row r="32" spans="2:20" ht="15" customHeight="1" x14ac:dyDescent="0.3">
      <c r="B32" s="23"/>
      <c r="C32" s="28" t="s">
        <v>239</v>
      </c>
      <c r="D32" s="161" t="s">
        <v>246</v>
      </c>
      <c r="E32" s="36">
        <v>28</v>
      </c>
      <c r="F32" s="38">
        <v>3765</v>
      </c>
      <c r="G32" s="36">
        <v>1944</v>
      </c>
      <c r="H32" s="38">
        <v>27</v>
      </c>
      <c r="I32" s="36">
        <v>174</v>
      </c>
      <c r="J32" s="38">
        <v>330</v>
      </c>
      <c r="K32" s="36">
        <v>287</v>
      </c>
      <c r="L32" s="38">
        <v>90</v>
      </c>
      <c r="M32" s="36">
        <v>256</v>
      </c>
      <c r="N32" s="38">
        <v>12</v>
      </c>
      <c r="O32" s="36">
        <v>201</v>
      </c>
      <c r="P32" s="38"/>
      <c r="Q32" s="36">
        <v>6358</v>
      </c>
      <c r="R32" s="38">
        <v>7065</v>
      </c>
      <c r="S32" s="36">
        <v>16500</v>
      </c>
      <c r="T32" s="26"/>
    </row>
    <row r="33" spans="2:20" ht="15" customHeight="1" x14ac:dyDescent="0.3">
      <c r="B33" s="23"/>
      <c r="C33" s="28" t="s">
        <v>240</v>
      </c>
      <c r="D33" s="161" t="s">
        <v>246</v>
      </c>
      <c r="E33" s="36">
        <v>102</v>
      </c>
      <c r="F33" s="38">
        <v>5469</v>
      </c>
      <c r="G33" s="36">
        <v>2742</v>
      </c>
      <c r="H33" s="38">
        <v>112</v>
      </c>
      <c r="I33" s="36">
        <v>938</v>
      </c>
      <c r="J33" s="38">
        <v>390</v>
      </c>
      <c r="K33" s="36">
        <v>253</v>
      </c>
      <c r="L33" s="38">
        <v>265</v>
      </c>
      <c r="M33" s="36">
        <v>452</v>
      </c>
      <c r="N33" s="38">
        <v>54</v>
      </c>
      <c r="O33" s="36">
        <v>675</v>
      </c>
      <c r="P33" s="38"/>
      <c r="Q33" s="36">
        <v>11119</v>
      </c>
      <c r="R33" s="38">
        <v>10820</v>
      </c>
      <c r="S33" s="36">
        <v>27390</v>
      </c>
      <c r="T33" s="26"/>
    </row>
    <row r="34" spans="2:20" ht="15" customHeight="1" x14ac:dyDescent="0.3">
      <c r="B34" s="23"/>
      <c r="C34" s="29" t="s">
        <v>241</v>
      </c>
      <c r="D34" s="161" t="s">
        <v>246</v>
      </c>
      <c r="E34" s="37">
        <v>42</v>
      </c>
      <c r="F34" s="39">
        <v>2388</v>
      </c>
      <c r="G34" s="37">
        <v>1605</v>
      </c>
      <c r="H34" s="39">
        <v>55</v>
      </c>
      <c r="I34" s="37">
        <v>189</v>
      </c>
      <c r="J34" s="39">
        <v>393</v>
      </c>
      <c r="K34" s="37">
        <v>225</v>
      </c>
      <c r="L34" s="39">
        <v>198</v>
      </c>
      <c r="M34" s="37">
        <v>161</v>
      </c>
      <c r="N34" s="39">
        <v>74</v>
      </c>
      <c r="O34" s="37">
        <v>164</v>
      </c>
      <c r="P34" s="38"/>
      <c r="Q34" s="37">
        <v>5413</v>
      </c>
      <c r="R34" s="39">
        <v>4404</v>
      </c>
      <c r="S34" s="37">
        <v>12508</v>
      </c>
      <c r="T34" s="26"/>
    </row>
    <row r="35" spans="2:20" ht="15" customHeight="1" x14ac:dyDescent="0.3">
      <c r="B35" s="23"/>
      <c r="C35" s="28" t="s">
        <v>242</v>
      </c>
      <c r="D35" s="38">
        <v>17</v>
      </c>
      <c r="E35" s="36">
        <v>45</v>
      </c>
      <c r="F35" s="38">
        <v>6514</v>
      </c>
      <c r="G35" s="36">
        <v>4054</v>
      </c>
      <c r="H35" s="38">
        <v>64</v>
      </c>
      <c r="I35" s="36">
        <v>318</v>
      </c>
      <c r="J35" s="38">
        <v>756</v>
      </c>
      <c r="K35" s="36">
        <v>1061</v>
      </c>
      <c r="L35" s="38">
        <v>44</v>
      </c>
      <c r="M35" s="36">
        <v>512</v>
      </c>
      <c r="N35" s="38">
        <v>109</v>
      </c>
      <c r="O35" s="36">
        <v>446</v>
      </c>
      <c r="P35" s="38"/>
      <c r="Q35" s="36">
        <v>14602</v>
      </c>
      <c r="R35" s="38">
        <v>13258</v>
      </c>
      <c r="S35" s="36">
        <v>34467</v>
      </c>
      <c r="T35" s="26"/>
    </row>
    <row r="36" spans="2:20" ht="15" customHeight="1" x14ac:dyDescent="0.3">
      <c r="B36" s="23"/>
      <c r="C36" s="32" t="s">
        <v>256</v>
      </c>
      <c r="D36" s="31"/>
      <c r="E36" s="31"/>
      <c r="F36" s="31"/>
      <c r="G36" s="31"/>
      <c r="H36" s="31"/>
      <c r="I36" s="31"/>
      <c r="J36" s="31"/>
      <c r="K36" s="31"/>
      <c r="L36" s="31"/>
      <c r="M36" s="31"/>
      <c r="N36" s="31"/>
      <c r="O36" s="31"/>
      <c r="P36" s="31"/>
      <c r="Q36" s="31"/>
      <c r="R36" s="31"/>
      <c r="S36" s="31"/>
      <c r="T36" s="26"/>
    </row>
    <row r="37" spans="2:20" ht="15" customHeight="1" x14ac:dyDescent="0.3">
      <c r="B37" s="23"/>
      <c r="C37" s="33" t="s">
        <v>279</v>
      </c>
      <c r="D37" s="33"/>
      <c r="E37" s="33"/>
      <c r="F37" s="33"/>
      <c r="G37" s="33"/>
      <c r="H37" s="33"/>
      <c r="I37" s="33"/>
      <c r="J37" s="33"/>
      <c r="K37" s="33"/>
      <c r="L37" s="33"/>
      <c r="M37" s="33"/>
      <c r="N37" s="33"/>
      <c r="O37" s="33"/>
      <c r="P37" s="33"/>
      <c r="Q37" s="33"/>
      <c r="R37" s="33"/>
      <c r="S37" s="33"/>
      <c r="T37" s="26"/>
    </row>
    <row r="38" spans="2:20" ht="15" customHeight="1" x14ac:dyDescent="0.3">
      <c r="B38" s="23"/>
      <c r="C38" s="33"/>
      <c r="D38" s="33"/>
      <c r="E38" s="33"/>
      <c r="F38" s="33"/>
      <c r="G38" s="33"/>
      <c r="H38" s="33"/>
      <c r="I38" s="33"/>
      <c r="J38" s="33"/>
      <c r="K38" s="33"/>
      <c r="L38" s="33"/>
      <c r="M38" s="33"/>
      <c r="N38" s="33"/>
      <c r="O38" s="33"/>
      <c r="P38" s="33"/>
      <c r="Q38" s="33"/>
      <c r="R38" s="33"/>
      <c r="S38" s="33"/>
      <c r="T38" s="26"/>
    </row>
    <row r="39" spans="2:20" ht="21" x14ac:dyDescent="0.4">
      <c r="B39" s="23"/>
      <c r="C39" s="183" t="s">
        <v>138</v>
      </c>
      <c r="D39" s="183"/>
      <c r="E39" s="183"/>
      <c r="F39" s="183"/>
      <c r="G39" s="183"/>
      <c r="H39" s="183"/>
      <c r="I39" s="183"/>
      <c r="J39" s="183"/>
      <c r="K39" s="33"/>
      <c r="L39" s="33"/>
      <c r="M39" s="33"/>
      <c r="N39" s="33"/>
      <c r="O39" s="33"/>
      <c r="P39" s="33"/>
      <c r="Q39" s="33"/>
      <c r="R39" s="33"/>
      <c r="S39" s="33"/>
      <c r="T39" s="26"/>
    </row>
    <row r="40" spans="2:20" ht="18" x14ac:dyDescent="0.35">
      <c r="B40" s="23"/>
      <c r="C40" s="34" t="s">
        <v>14</v>
      </c>
      <c r="D40" s="5"/>
      <c r="E40" s="6"/>
      <c r="F40" s="6"/>
      <c r="G40" s="6"/>
      <c r="H40" s="6"/>
      <c r="I40" s="6"/>
      <c r="J40" s="6"/>
      <c r="K40" s="33"/>
      <c r="L40" s="33"/>
      <c r="M40" s="33"/>
      <c r="N40" s="33"/>
      <c r="O40" s="33"/>
      <c r="P40" s="33"/>
      <c r="Q40" s="33"/>
      <c r="R40" s="33"/>
      <c r="S40" s="33"/>
      <c r="T40" s="26"/>
    </row>
    <row r="41" spans="2:20" ht="15" customHeight="1" x14ac:dyDescent="0.3">
      <c r="B41" s="23"/>
      <c r="C41" s="33"/>
      <c r="D41" s="33"/>
      <c r="E41" s="33"/>
      <c r="F41" s="33"/>
      <c r="G41" s="33"/>
      <c r="H41" s="33"/>
      <c r="I41" s="33"/>
      <c r="J41" s="33"/>
      <c r="K41" s="33"/>
      <c r="L41" s="33"/>
      <c r="M41" s="33"/>
      <c r="N41" s="33"/>
      <c r="O41" s="33"/>
      <c r="P41" s="33"/>
      <c r="Q41" s="33"/>
      <c r="R41" s="33"/>
      <c r="S41" s="33"/>
      <c r="T41" s="26"/>
    </row>
    <row r="42" spans="2:20" ht="15" customHeight="1" x14ac:dyDescent="0.3">
      <c r="B42" s="23"/>
      <c r="C42" s="200" t="s">
        <v>4</v>
      </c>
      <c r="D42" s="201" t="s">
        <v>54</v>
      </c>
      <c r="E42" s="202"/>
      <c r="F42" s="202"/>
      <c r="G42" s="202"/>
      <c r="H42" s="202"/>
      <c r="I42" s="202"/>
      <c r="J42" s="202"/>
      <c r="K42" s="202"/>
      <c r="L42" s="202"/>
      <c r="M42" s="202"/>
      <c r="N42" s="202"/>
      <c r="O42" s="202"/>
      <c r="P42" s="202"/>
      <c r="Q42" s="202"/>
      <c r="R42" s="202"/>
      <c r="S42" s="188" t="s">
        <v>69</v>
      </c>
      <c r="T42" s="26"/>
    </row>
    <row r="43" spans="2:20" ht="49.2" customHeight="1" x14ac:dyDescent="0.3">
      <c r="B43" s="23"/>
      <c r="C43" s="200"/>
      <c r="D43" s="52" t="s">
        <v>55</v>
      </c>
      <c r="E43" s="52" t="s">
        <v>218</v>
      </c>
      <c r="F43" s="52" t="s">
        <v>56</v>
      </c>
      <c r="G43" s="52" t="s">
        <v>57</v>
      </c>
      <c r="H43" s="52" t="s">
        <v>58</v>
      </c>
      <c r="I43" s="52" t="s">
        <v>59</v>
      </c>
      <c r="J43" s="52" t="s">
        <v>60</v>
      </c>
      <c r="K43" s="52" t="s">
        <v>61</v>
      </c>
      <c r="L43" s="52" t="s">
        <v>62</v>
      </c>
      <c r="M43" s="52" t="s">
        <v>63</v>
      </c>
      <c r="N43" s="52" t="s">
        <v>64</v>
      </c>
      <c r="O43" s="52" t="s">
        <v>219</v>
      </c>
      <c r="P43" s="52" t="s">
        <v>66</v>
      </c>
      <c r="Q43" s="52" t="s">
        <v>67</v>
      </c>
      <c r="R43" s="52" t="s">
        <v>68</v>
      </c>
      <c r="S43" s="203"/>
      <c r="T43" s="26"/>
    </row>
    <row r="44" spans="2:20" ht="15" customHeight="1" x14ac:dyDescent="0.3">
      <c r="B44" s="23"/>
      <c r="C44" s="28" t="s">
        <v>11</v>
      </c>
      <c r="D44" s="118">
        <v>1.4091587920794444</v>
      </c>
      <c r="E44" s="119">
        <v>0.91667646417199478</v>
      </c>
      <c r="F44" s="118">
        <v>72.211735107077075</v>
      </c>
      <c r="G44" s="119">
        <v>38.953535604302559</v>
      </c>
      <c r="H44" s="118">
        <v>9.9229806752827532</v>
      </c>
      <c r="I44" s="119">
        <v>13.934659638028853</v>
      </c>
      <c r="J44" s="118">
        <v>8.6843741647942085</v>
      </c>
      <c r="K44" s="119">
        <v>12.790580131735657</v>
      </c>
      <c r="L44" s="118">
        <v>5.3999812627966772</v>
      </c>
      <c r="M44" s="119">
        <v>9.4723795289493999</v>
      </c>
      <c r="N44" s="118">
        <v>6.2281858333623479</v>
      </c>
      <c r="O44" s="119">
        <v>10.02003064222353</v>
      </c>
      <c r="P44" s="118">
        <v>23.718540967280369</v>
      </c>
      <c r="Q44" s="119">
        <v>117.99139871540828</v>
      </c>
      <c r="R44" s="118">
        <v>104.25605313426821</v>
      </c>
      <c r="S44" s="119">
        <v>328.85961579314124</v>
      </c>
      <c r="T44" s="26"/>
    </row>
    <row r="45" spans="2:20" ht="15" customHeight="1" x14ac:dyDescent="0.3">
      <c r="B45" s="23"/>
      <c r="C45" s="28" t="s">
        <v>237</v>
      </c>
      <c r="D45" s="118">
        <v>0.100364387477762</v>
      </c>
      <c r="E45" s="119">
        <v>0.90004192641347858</v>
      </c>
      <c r="F45" s="118">
        <v>60.896901492353692</v>
      </c>
      <c r="G45" s="119">
        <v>30.788394639246683</v>
      </c>
      <c r="H45" s="118">
        <v>3.0303569896511369</v>
      </c>
      <c r="I45" s="119">
        <v>7.7240108846797</v>
      </c>
      <c r="J45" s="118">
        <v>7.749911371770736</v>
      </c>
      <c r="K45" s="119">
        <v>10.267924351152329</v>
      </c>
      <c r="L45" s="118">
        <v>5.2836993665712129</v>
      </c>
      <c r="M45" s="119">
        <v>5.3176937558781967</v>
      </c>
      <c r="N45" s="118">
        <v>2.5091096869440501</v>
      </c>
      <c r="O45" s="119">
        <v>7.19709785042145</v>
      </c>
      <c r="P45" s="161" t="s">
        <v>246</v>
      </c>
      <c r="Q45" s="119">
        <v>135.13902895836335</v>
      </c>
      <c r="R45" s="118">
        <v>107.99855604784467</v>
      </c>
      <c r="S45" s="119">
        <v>308.01183004747884</v>
      </c>
      <c r="T45" s="26"/>
    </row>
    <row r="46" spans="2:20" ht="15" customHeight="1" x14ac:dyDescent="0.3">
      <c r="B46" s="23"/>
      <c r="C46" s="41" t="s">
        <v>238</v>
      </c>
      <c r="D46" s="120">
        <v>9.4020003566276003E-2</v>
      </c>
      <c r="E46" s="121">
        <v>0.70028692311433161</v>
      </c>
      <c r="F46" s="120">
        <v>58.707387054418128</v>
      </c>
      <c r="G46" s="121">
        <v>33.493815753213703</v>
      </c>
      <c r="H46" s="120">
        <v>0.8299696866540226</v>
      </c>
      <c r="I46" s="121">
        <v>5.245667785180502</v>
      </c>
      <c r="J46" s="120">
        <v>6.043216780949602</v>
      </c>
      <c r="K46" s="127">
        <v>5.9135340174099111</v>
      </c>
      <c r="L46" s="128">
        <v>1.9322731767413965</v>
      </c>
      <c r="M46" s="127">
        <v>4.4481187894114029</v>
      </c>
      <c r="N46" s="128">
        <v>0.80727520303457667</v>
      </c>
      <c r="O46" s="127">
        <v>4.8177146654995218</v>
      </c>
      <c r="P46" s="118"/>
      <c r="Q46" s="127">
        <v>121.49329702215954</v>
      </c>
      <c r="R46" s="128">
        <v>115.09345264147579</v>
      </c>
      <c r="S46" s="127">
        <v>294.12050770801926</v>
      </c>
      <c r="T46" s="26"/>
    </row>
    <row r="47" spans="2:20" ht="15" customHeight="1" x14ac:dyDescent="0.3">
      <c r="B47" s="23"/>
      <c r="C47" s="46"/>
      <c r="D47" s="124"/>
      <c r="E47" s="124"/>
      <c r="F47" s="124"/>
      <c r="G47" s="124"/>
      <c r="H47" s="124"/>
      <c r="I47" s="124"/>
      <c r="J47" s="124"/>
      <c r="K47" s="124"/>
      <c r="L47" s="124"/>
      <c r="M47" s="124"/>
      <c r="N47" s="124"/>
      <c r="O47" s="124"/>
      <c r="P47" s="124"/>
      <c r="Q47" s="124"/>
      <c r="R47" s="124"/>
      <c r="S47" s="124"/>
      <c r="T47" s="26"/>
    </row>
    <row r="48" spans="2:20" ht="15" customHeight="1" x14ac:dyDescent="0.3">
      <c r="B48" s="23"/>
      <c r="C48" s="28" t="s">
        <v>239</v>
      </c>
      <c r="D48" s="161" t="s">
        <v>246</v>
      </c>
      <c r="E48" s="119">
        <v>0.53425938293041264</v>
      </c>
      <c r="F48" s="118">
        <v>71.838806311892995</v>
      </c>
      <c r="G48" s="119">
        <v>37.092865729168651</v>
      </c>
      <c r="H48" s="118">
        <v>0.5151786906828979</v>
      </c>
      <c r="I48" s="119">
        <v>3.3200404510675647</v>
      </c>
      <c r="J48" s="118">
        <v>6.2966284416798644</v>
      </c>
      <c r="K48" s="129">
        <v>5.4761586750367304</v>
      </c>
      <c r="L48" s="130">
        <v>1.7172623022763265</v>
      </c>
      <c r="M48" s="129">
        <v>4.8846572153637737</v>
      </c>
      <c r="N48" s="130">
        <v>0.22896830697017687</v>
      </c>
      <c r="O48" s="129">
        <v>3.8352191417504629</v>
      </c>
      <c r="P48" s="118"/>
      <c r="Q48" s="129">
        <v>121.31504130969871</v>
      </c>
      <c r="R48" s="130">
        <v>134.80509072869162</v>
      </c>
      <c r="S48" s="129">
        <v>314.83142208399323</v>
      </c>
      <c r="T48" s="26"/>
    </row>
    <row r="49" spans="2:20" ht="15" customHeight="1" x14ac:dyDescent="0.3">
      <c r="B49" s="23"/>
      <c r="C49" s="28" t="s">
        <v>240</v>
      </c>
      <c r="D49" s="161" t="s">
        <v>246</v>
      </c>
      <c r="E49" s="119">
        <v>1.0764376246609748</v>
      </c>
      <c r="F49" s="118">
        <v>57.716052639910508</v>
      </c>
      <c r="G49" s="119">
        <v>28.937176145297972</v>
      </c>
      <c r="H49" s="118">
        <v>1.1819707251179332</v>
      </c>
      <c r="I49" s="119">
        <v>9.8990048228626915</v>
      </c>
      <c r="J49" s="118">
        <v>4.115790917821375</v>
      </c>
      <c r="K49" s="129">
        <v>2.6699874415610454</v>
      </c>
      <c r="L49" s="130">
        <v>2.7966271621093957</v>
      </c>
      <c r="M49" s="129">
        <v>4.7700961406545161</v>
      </c>
      <c r="N49" s="130">
        <v>0.56987874246757497</v>
      </c>
      <c r="O49" s="129">
        <v>7.1234842808446874</v>
      </c>
      <c r="P49" s="118"/>
      <c r="Q49" s="129">
        <v>117.34225439809195</v>
      </c>
      <c r="R49" s="130">
        <v>114.1868146944289</v>
      </c>
      <c r="S49" s="129">
        <v>289.0551621516089</v>
      </c>
      <c r="T49" s="26"/>
    </row>
    <row r="50" spans="2:20" ht="15" customHeight="1" x14ac:dyDescent="0.3">
      <c r="B50" s="23"/>
      <c r="C50" s="29" t="s">
        <v>241</v>
      </c>
      <c r="D50" s="161" t="s">
        <v>246</v>
      </c>
      <c r="E50" s="123">
        <v>1.0468594217347955</v>
      </c>
      <c r="F50" s="122">
        <v>59.521435692921237</v>
      </c>
      <c r="G50" s="123">
        <v>40.0049850448654</v>
      </c>
      <c r="H50" s="122">
        <v>1.3708873379860418</v>
      </c>
      <c r="I50" s="123">
        <v>4.71086739780658</v>
      </c>
      <c r="J50" s="122">
        <v>9.7956131605184442</v>
      </c>
      <c r="K50" s="131">
        <v>5.6081754735792622</v>
      </c>
      <c r="L50" s="132">
        <v>4.9351944167497503</v>
      </c>
      <c r="M50" s="131">
        <v>4.0129611166500494</v>
      </c>
      <c r="N50" s="132">
        <v>1.8444666001994019</v>
      </c>
      <c r="O50" s="131">
        <v>4.0877367896311068</v>
      </c>
      <c r="P50" s="118"/>
      <c r="Q50" s="131">
        <v>134.92023928215355</v>
      </c>
      <c r="R50" s="132">
        <v>109.77068793619142</v>
      </c>
      <c r="S50" s="131">
        <v>311.76470588235293</v>
      </c>
      <c r="T50" s="26"/>
    </row>
    <row r="51" spans="2:20" ht="15" customHeight="1" x14ac:dyDescent="0.3">
      <c r="B51" s="23"/>
      <c r="C51" s="28" t="s">
        <v>242</v>
      </c>
      <c r="D51" s="118">
        <v>0.14031149151115474</v>
      </c>
      <c r="E51" s="119">
        <v>0.3714127716471744</v>
      </c>
      <c r="F51" s="118">
        <v>53.764062100215419</v>
      </c>
      <c r="G51" s="119">
        <v>33.460163916836549</v>
      </c>
      <c r="H51" s="118">
        <v>0.52823149745375908</v>
      </c>
      <c r="I51" s="119">
        <v>2.6246502529733653</v>
      </c>
      <c r="J51" s="118">
        <v>6.2397345636725303</v>
      </c>
      <c r="K51" s="129">
        <v>8.7570877937256011</v>
      </c>
      <c r="L51" s="130">
        <v>0.3631591544994594</v>
      </c>
      <c r="M51" s="129">
        <v>4.2258519796300726</v>
      </c>
      <c r="N51" s="130">
        <v>0.89964426910093354</v>
      </c>
      <c r="O51" s="129">
        <v>3.6811132478808841</v>
      </c>
      <c r="P51" s="118"/>
      <c r="Q51" s="129">
        <v>120.51931759093424</v>
      </c>
      <c r="R51" s="130">
        <v>109.42645614440528</v>
      </c>
      <c r="S51" s="129">
        <v>284.4774222302924</v>
      </c>
      <c r="T51" s="26"/>
    </row>
    <row r="52" spans="2:20" ht="15" customHeight="1" x14ac:dyDescent="0.3">
      <c r="B52" s="23"/>
      <c r="C52" s="32" t="s">
        <v>256</v>
      </c>
      <c r="D52" s="33"/>
      <c r="E52" s="33"/>
      <c r="F52" s="33"/>
      <c r="G52" s="33"/>
      <c r="H52" s="33"/>
      <c r="I52" s="33"/>
      <c r="J52" s="33"/>
      <c r="K52" s="33"/>
      <c r="L52" s="33"/>
      <c r="M52" s="33"/>
      <c r="N52" s="33"/>
      <c r="O52" s="33"/>
      <c r="P52" s="33"/>
      <c r="Q52" s="33"/>
      <c r="R52" s="33"/>
      <c r="S52" s="33"/>
      <c r="T52" s="26"/>
    </row>
    <row r="53" spans="2:20" ht="15" customHeight="1" x14ac:dyDescent="0.3">
      <c r="B53" s="23"/>
      <c r="C53" s="33" t="s">
        <v>279</v>
      </c>
      <c r="D53" s="33"/>
      <c r="E53" s="33"/>
      <c r="F53" s="33"/>
      <c r="G53" s="33"/>
      <c r="H53" s="33"/>
      <c r="I53" s="33"/>
      <c r="J53" s="33"/>
      <c r="K53" s="33"/>
      <c r="L53" s="33"/>
      <c r="M53" s="33"/>
      <c r="N53" s="33"/>
      <c r="O53" s="33"/>
      <c r="P53" s="33"/>
      <c r="Q53" s="33"/>
      <c r="R53" s="33"/>
      <c r="S53" s="33"/>
      <c r="T53" s="26"/>
    </row>
    <row r="54" spans="2:20" ht="15" customHeight="1" x14ac:dyDescent="0.3">
      <c r="B54" s="24"/>
      <c r="C54" s="7"/>
      <c r="D54" s="7"/>
      <c r="E54" s="7"/>
      <c r="F54" s="7"/>
      <c r="G54" s="7"/>
      <c r="H54" s="7"/>
      <c r="I54" s="7"/>
      <c r="J54" s="7"/>
      <c r="K54" s="7"/>
      <c r="L54" s="7"/>
      <c r="M54" s="7"/>
      <c r="N54" s="7"/>
      <c r="O54" s="7"/>
      <c r="P54" s="7"/>
      <c r="Q54" s="7"/>
      <c r="R54" s="7"/>
      <c r="S54" s="7"/>
      <c r="T54" s="27"/>
    </row>
    <row r="55" spans="2:20" ht="20.100000000000001" customHeight="1" x14ac:dyDescent="0.3"/>
  </sheetData>
  <mergeCells count="13">
    <mergeCell ref="C6:J6"/>
    <mergeCell ref="C42:C43"/>
    <mergeCell ref="D42:R42"/>
    <mergeCell ref="S42:S43"/>
    <mergeCell ref="C23:J23"/>
    <mergeCell ref="C39:J39"/>
    <mergeCell ref="C7:J7"/>
    <mergeCell ref="S10:S11"/>
    <mergeCell ref="D10:R10"/>
    <mergeCell ref="C10:C11"/>
    <mergeCell ref="C26:C27"/>
    <mergeCell ref="D26:R26"/>
    <mergeCell ref="S26:S27"/>
  </mergeCells>
  <pageMargins left="0.7" right="0.7" top="0.75" bottom="0.75" header="0.3" footer="0.3"/>
  <pageSetup paperSize="9" orientation="landscape" r:id="rId1"/>
  <ignoredErrors>
    <ignoredError sqref="C38:R45 C13:R13 C15:R15 C14:O14 Q14:R14 C17:O17 C16:O16 Q16:R16 C19:O19 C18:O18 Q18:R18 Q17:R17 C22:R29 D20:O20 Q20:R20 Q19:R19 C32:O32 Q32:R32 C33:O33 Q33:R33 C34:O34 Q34:R34 C35:O35 Q35:R35 C47:R47 C46:O46 Q46:R46 C51:O51 C48:O48 Q48:R48 C49:O49 Q49:R49 C50:O50 Q50:R50 Q51:R51 D36:R36 D21:R21 D37:R37"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B6A7-CBBE-4EEE-9716-CD938E86E239}">
  <sheetPr>
    <tabColor theme="7" tint="0.59999389629810485"/>
  </sheetPr>
  <dimension ref="B4:K55"/>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9" width="18.33203125" style="1" customWidth="1"/>
    <col min="10" max="10" width="18.44140625" style="1" customWidth="1"/>
    <col min="11" max="11" width="4.44140625" style="1" customWidth="1"/>
    <col min="12" max="16384" width="9.33203125" style="1"/>
  </cols>
  <sheetData>
    <row r="4" spans="2:11" x14ac:dyDescent="0.3">
      <c r="C4" s="3"/>
    </row>
    <row r="5" spans="2:11" ht="80.099999999999994" customHeight="1" x14ac:dyDescent="0.3">
      <c r="B5" s="22"/>
      <c r="C5" s="21"/>
      <c r="D5" s="4"/>
      <c r="E5" s="4"/>
      <c r="F5" s="4"/>
      <c r="G5" s="4"/>
      <c r="H5" s="4"/>
      <c r="I5" s="4"/>
      <c r="J5" s="4"/>
      <c r="K5" s="25"/>
    </row>
    <row r="6" spans="2:11" ht="33" customHeight="1" x14ac:dyDescent="0.5">
      <c r="B6" s="23"/>
      <c r="C6" s="182" t="s">
        <v>188</v>
      </c>
      <c r="D6" s="182"/>
      <c r="E6" s="182"/>
      <c r="F6" s="182"/>
      <c r="G6" s="182"/>
      <c r="H6" s="182"/>
      <c r="I6" s="182"/>
      <c r="J6" s="182"/>
      <c r="K6" s="26"/>
    </row>
    <row r="7" spans="2:11" ht="21" customHeight="1" x14ac:dyDescent="0.4">
      <c r="B7" s="23"/>
      <c r="C7" s="183" t="s">
        <v>189</v>
      </c>
      <c r="D7" s="183"/>
      <c r="E7" s="183"/>
      <c r="F7" s="183"/>
      <c r="G7" s="183"/>
      <c r="H7" s="183"/>
      <c r="I7" s="183"/>
      <c r="J7" s="183"/>
      <c r="K7" s="26"/>
    </row>
    <row r="8" spans="2:11" ht="18" x14ac:dyDescent="0.35">
      <c r="B8" s="23"/>
      <c r="C8" s="34" t="s">
        <v>14</v>
      </c>
      <c r="D8" s="5"/>
      <c r="E8" s="6"/>
      <c r="F8" s="6"/>
      <c r="G8" s="6"/>
      <c r="H8" s="6"/>
      <c r="I8" s="6"/>
      <c r="J8" s="6"/>
      <c r="K8" s="26"/>
    </row>
    <row r="9" spans="2:11" ht="15" customHeight="1" x14ac:dyDescent="0.35">
      <c r="B9" s="23"/>
      <c r="C9" s="20"/>
      <c r="D9" s="5"/>
      <c r="E9" s="6"/>
      <c r="F9" s="6"/>
      <c r="G9" s="6"/>
      <c r="H9" s="6"/>
      <c r="I9" s="6"/>
      <c r="J9" s="6"/>
      <c r="K9" s="26"/>
    </row>
    <row r="10" spans="2:11" ht="15" customHeight="1" x14ac:dyDescent="0.3">
      <c r="B10" s="23"/>
      <c r="C10" s="200" t="s">
        <v>4</v>
      </c>
      <c r="D10" s="191" t="s">
        <v>70</v>
      </c>
      <c r="E10" s="191"/>
      <c r="F10" s="191"/>
      <c r="G10" s="191"/>
      <c r="H10" s="191"/>
      <c r="I10" s="191"/>
      <c r="J10" s="188" t="s">
        <v>227</v>
      </c>
      <c r="K10" s="26"/>
    </row>
    <row r="11" spans="2:11" ht="49.2" customHeight="1" x14ac:dyDescent="0.3">
      <c r="B11" s="23"/>
      <c r="C11" s="200"/>
      <c r="D11" s="35" t="s">
        <v>71</v>
      </c>
      <c r="E11" s="35" t="s">
        <v>72</v>
      </c>
      <c r="F11" s="35" t="s">
        <v>73</v>
      </c>
      <c r="G11" s="35" t="s">
        <v>74</v>
      </c>
      <c r="H11" s="35" t="s">
        <v>75</v>
      </c>
      <c r="I11" s="35" t="s">
        <v>76</v>
      </c>
      <c r="J11" s="188"/>
      <c r="K11" s="26"/>
    </row>
    <row r="12" spans="2:11" ht="15" customHeight="1" x14ac:dyDescent="0.3">
      <c r="B12" s="23"/>
      <c r="C12" s="59" t="s">
        <v>11</v>
      </c>
      <c r="D12" s="60">
        <v>18992918</v>
      </c>
      <c r="E12" s="61">
        <v>546726</v>
      </c>
      <c r="F12" s="60">
        <v>6879503</v>
      </c>
      <c r="G12" s="61">
        <v>9728195</v>
      </c>
      <c r="H12" s="60">
        <v>530645</v>
      </c>
      <c r="I12" s="61">
        <v>4632749</v>
      </c>
      <c r="J12" s="60">
        <v>41310736</v>
      </c>
      <c r="K12" s="26"/>
    </row>
    <row r="13" spans="2:11" ht="15" customHeight="1" x14ac:dyDescent="0.3">
      <c r="B13" s="23"/>
      <c r="C13" s="59" t="s">
        <v>237</v>
      </c>
      <c r="D13" s="60">
        <v>3991822</v>
      </c>
      <c r="E13" s="61">
        <v>105818</v>
      </c>
      <c r="F13" s="60">
        <v>1327702</v>
      </c>
      <c r="G13" s="61">
        <v>1980078</v>
      </c>
      <c r="H13" s="60">
        <v>98254</v>
      </c>
      <c r="I13" s="61">
        <v>1173687</v>
      </c>
      <c r="J13" s="60">
        <v>8677361</v>
      </c>
      <c r="K13" s="26"/>
    </row>
    <row r="14" spans="2:11" ht="15" customHeight="1" x14ac:dyDescent="0.3">
      <c r="B14" s="23"/>
      <c r="C14" s="62" t="s">
        <v>238</v>
      </c>
      <c r="D14" s="63">
        <v>964474</v>
      </c>
      <c r="E14" s="64">
        <v>39624</v>
      </c>
      <c r="F14" s="63">
        <v>268983</v>
      </c>
      <c r="G14" s="64">
        <v>512108</v>
      </c>
      <c r="H14" s="63">
        <v>23230</v>
      </c>
      <c r="I14" s="64">
        <v>284160</v>
      </c>
      <c r="J14" s="63">
        <v>2092579</v>
      </c>
      <c r="K14" s="26"/>
    </row>
    <row r="15" spans="2:11" ht="15" customHeight="1" x14ac:dyDescent="0.3">
      <c r="B15" s="23"/>
      <c r="C15" s="65"/>
      <c r="D15" s="66"/>
      <c r="E15" s="66"/>
      <c r="F15" s="66"/>
      <c r="G15" s="66"/>
      <c r="H15" s="66"/>
      <c r="I15" s="66"/>
      <c r="J15" s="66"/>
      <c r="K15" s="26"/>
    </row>
    <row r="16" spans="2:11" ht="15" customHeight="1" x14ac:dyDescent="0.3">
      <c r="B16" s="23"/>
      <c r="C16" s="59" t="s">
        <v>239</v>
      </c>
      <c r="D16" s="60">
        <v>173229</v>
      </c>
      <c r="E16" s="61">
        <v>6553</v>
      </c>
      <c r="F16" s="60">
        <v>48306</v>
      </c>
      <c r="G16" s="61">
        <v>82322</v>
      </c>
      <c r="H16" s="60">
        <v>1874</v>
      </c>
      <c r="I16" s="61">
        <v>51801</v>
      </c>
      <c r="J16" s="60">
        <v>364085</v>
      </c>
      <c r="K16" s="26"/>
    </row>
    <row r="17" spans="2:11" x14ac:dyDescent="0.3">
      <c r="B17" s="23"/>
      <c r="C17" s="59" t="s">
        <v>240</v>
      </c>
      <c r="D17" s="60">
        <v>290009</v>
      </c>
      <c r="E17" s="61">
        <v>10817</v>
      </c>
      <c r="F17" s="60">
        <v>91528</v>
      </c>
      <c r="G17" s="61">
        <v>169322</v>
      </c>
      <c r="H17" s="60">
        <v>8316</v>
      </c>
      <c r="I17" s="61">
        <v>87539</v>
      </c>
      <c r="J17" s="60">
        <v>657531</v>
      </c>
      <c r="K17" s="26"/>
    </row>
    <row r="18" spans="2:11" x14ac:dyDescent="0.3">
      <c r="B18" s="23"/>
      <c r="C18" s="67" t="s">
        <v>241</v>
      </c>
      <c r="D18" s="68">
        <v>139739</v>
      </c>
      <c r="E18" s="69">
        <v>4712</v>
      </c>
      <c r="F18" s="68">
        <v>34794</v>
      </c>
      <c r="G18" s="69">
        <v>62809</v>
      </c>
      <c r="H18" s="68">
        <v>3196</v>
      </c>
      <c r="I18" s="69">
        <v>43172</v>
      </c>
      <c r="J18" s="68">
        <v>288422</v>
      </c>
      <c r="K18" s="26"/>
    </row>
    <row r="19" spans="2:11" ht="15" customHeight="1" x14ac:dyDescent="0.3">
      <c r="B19" s="23"/>
      <c r="C19" s="59" t="s">
        <v>242</v>
      </c>
      <c r="D19" s="60">
        <v>361497</v>
      </c>
      <c r="E19" s="61">
        <v>17542</v>
      </c>
      <c r="F19" s="60">
        <v>94355</v>
      </c>
      <c r="G19" s="61">
        <v>197655</v>
      </c>
      <c r="H19" s="60">
        <v>9844</v>
      </c>
      <c r="I19" s="61">
        <v>101648</v>
      </c>
      <c r="J19" s="60">
        <v>782541</v>
      </c>
      <c r="K19" s="26"/>
    </row>
    <row r="20" spans="2:11" x14ac:dyDescent="0.3">
      <c r="B20" s="23"/>
      <c r="C20" s="70" t="s">
        <v>256</v>
      </c>
      <c r="D20" s="71"/>
      <c r="E20" s="71"/>
      <c r="F20" s="71"/>
      <c r="G20" s="71"/>
      <c r="H20" s="71"/>
      <c r="I20" s="71"/>
      <c r="J20" s="71"/>
      <c r="K20" s="26"/>
    </row>
    <row r="21" spans="2:11" x14ac:dyDescent="0.3">
      <c r="B21" s="23"/>
      <c r="C21" s="33" t="s">
        <v>279</v>
      </c>
      <c r="D21" s="72"/>
      <c r="E21" s="72"/>
      <c r="F21" s="72"/>
      <c r="G21" s="72"/>
      <c r="H21" s="72"/>
      <c r="I21" s="72"/>
      <c r="J21" s="72"/>
      <c r="K21" s="26"/>
    </row>
    <row r="22" spans="2:11" x14ac:dyDescent="0.3">
      <c r="B22" s="23"/>
      <c r="C22" s="72"/>
      <c r="D22" s="72"/>
      <c r="E22" s="72"/>
      <c r="F22" s="72"/>
      <c r="G22" s="72"/>
      <c r="H22" s="72"/>
      <c r="I22" s="72"/>
      <c r="J22" s="72"/>
      <c r="K22" s="26"/>
    </row>
    <row r="23" spans="2:11" ht="21" customHeight="1" x14ac:dyDescent="0.4">
      <c r="B23" s="23"/>
      <c r="C23" s="183" t="s">
        <v>205</v>
      </c>
      <c r="D23" s="183"/>
      <c r="E23" s="183"/>
      <c r="F23" s="183"/>
      <c r="G23" s="183"/>
      <c r="H23" s="183"/>
      <c r="I23" s="183"/>
      <c r="J23" s="183"/>
      <c r="K23" s="26"/>
    </row>
    <row r="24" spans="2:11" ht="18" x14ac:dyDescent="0.35">
      <c r="B24" s="23"/>
      <c r="C24" s="34" t="s">
        <v>14</v>
      </c>
      <c r="D24" s="5"/>
      <c r="E24" s="6"/>
      <c r="F24" s="6"/>
      <c r="G24" s="6"/>
      <c r="H24" s="6"/>
      <c r="I24" s="6"/>
      <c r="J24" s="6"/>
      <c r="K24" s="26"/>
    </row>
    <row r="25" spans="2:11" ht="15" customHeight="1" x14ac:dyDescent="0.35">
      <c r="B25" s="23"/>
      <c r="C25" s="20"/>
      <c r="D25" s="5"/>
      <c r="E25" s="6"/>
      <c r="F25" s="6"/>
      <c r="G25" s="6"/>
      <c r="H25" s="6"/>
      <c r="I25" s="6"/>
      <c r="J25" s="6"/>
      <c r="K25" s="26"/>
    </row>
    <row r="26" spans="2:11" ht="15" customHeight="1" x14ac:dyDescent="0.3">
      <c r="B26" s="23"/>
      <c r="C26" s="200" t="s">
        <v>4</v>
      </c>
      <c r="D26" s="191" t="s">
        <v>70</v>
      </c>
      <c r="E26" s="191"/>
      <c r="F26" s="191"/>
      <c r="G26" s="191"/>
      <c r="H26" s="191"/>
      <c r="I26" s="191"/>
      <c r="J26" s="188" t="s">
        <v>228</v>
      </c>
      <c r="K26" s="26"/>
    </row>
    <row r="27" spans="2:11" ht="49.2" customHeight="1" x14ac:dyDescent="0.3">
      <c r="B27" s="23"/>
      <c r="C27" s="200"/>
      <c r="D27" s="35" t="s">
        <v>71</v>
      </c>
      <c r="E27" s="35" t="s">
        <v>72</v>
      </c>
      <c r="F27" s="35" t="s">
        <v>73</v>
      </c>
      <c r="G27" s="35" t="s">
        <v>74</v>
      </c>
      <c r="H27" s="35" t="s">
        <v>75</v>
      </c>
      <c r="I27" s="35" t="s">
        <v>76</v>
      </c>
      <c r="J27" s="188"/>
      <c r="K27" s="26"/>
    </row>
    <row r="28" spans="2:11" ht="15" customHeight="1" x14ac:dyDescent="0.3">
      <c r="B28" s="23"/>
      <c r="C28" s="59" t="s">
        <v>11</v>
      </c>
      <c r="D28" s="38">
        <v>4479895</v>
      </c>
      <c r="E28" s="36">
        <v>354493</v>
      </c>
      <c r="F28" s="38">
        <v>2668612</v>
      </c>
      <c r="G28" s="36">
        <v>2767886</v>
      </c>
      <c r="H28" s="38">
        <v>134795</v>
      </c>
      <c r="I28" s="36">
        <v>386305</v>
      </c>
      <c r="J28" s="38">
        <v>5110144</v>
      </c>
      <c r="K28" s="26"/>
    </row>
    <row r="29" spans="2:11" ht="15" customHeight="1" x14ac:dyDescent="0.3">
      <c r="B29" s="23"/>
      <c r="C29" s="59" t="s">
        <v>237</v>
      </c>
      <c r="D29" s="38">
        <v>930808</v>
      </c>
      <c r="E29" s="36">
        <v>70921</v>
      </c>
      <c r="F29" s="38">
        <v>525908</v>
      </c>
      <c r="G29" s="36">
        <v>559985</v>
      </c>
      <c r="H29" s="38">
        <v>28846</v>
      </c>
      <c r="I29" s="36">
        <v>94852</v>
      </c>
      <c r="J29" s="38">
        <v>1071260</v>
      </c>
      <c r="K29" s="26"/>
    </row>
    <row r="30" spans="2:11" ht="15" customHeight="1" x14ac:dyDescent="0.3">
      <c r="B30" s="23"/>
      <c r="C30" s="62" t="s">
        <v>238</v>
      </c>
      <c r="D30" s="63">
        <v>233286</v>
      </c>
      <c r="E30" s="64">
        <v>25525</v>
      </c>
      <c r="F30" s="63">
        <v>119045</v>
      </c>
      <c r="G30" s="64">
        <v>148002</v>
      </c>
      <c r="H30" s="63">
        <v>6875</v>
      </c>
      <c r="I30" s="64">
        <v>23347</v>
      </c>
      <c r="J30" s="63">
        <v>269674</v>
      </c>
      <c r="K30" s="26"/>
    </row>
    <row r="31" spans="2:11" ht="15" customHeight="1" x14ac:dyDescent="0.3">
      <c r="B31" s="23"/>
      <c r="C31" s="65"/>
      <c r="D31" s="66"/>
      <c r="E31" s="66"/>
      <c r="F31" s="66"/>
      <c r="G31" s="66"/>
      <c r="H31" s="66"/>
      <c r="I31" s="66"/>
      <c r="J31" s="66"/>
      <c r="K31" s="26"/>
    </row>
    <row r="32" spans="2:11" ht="15" customHeight="1" x14ac:dyDescent="0.3">
      <c r="B32" s="23"/>
      <c r="C32" s="59" t="s">
        <v>239</v>
      </c>
      <c r="D32" s="60">
        <v>40052</v>
      </c>
      <c r="E32" s="61">
        <v>4159</v>
      </c>
      <c r="F32" s="60">
        <v>21270</v>
      </c>
      <c r="G32" s="61">
        <v>24477</v>
      </c>
      <c r="H32" s="60">
        <v>912</v>
      </c>
      <c r="I32" s="61">
        <v>4529</v>
      </c>
      <c r="J32" s="60">
        <v>46163</v>
      </c>
      <c r="K32" s="26"/>
    </row>
    <row r="33" spans="2:11" ht="15" customHeight="1" x14ac:dyDescent="0.3">
      <c r="B33" s="23"/>
      <c r="C33" s="59" t="s">
        <v>240</v>
      </c>
      <c r="D33" s="60">
        <v>71637</v>
      </c>
      <c r="E33" s="61">
        <v>6808</v>
      </c>
      <c r="F33" s="60">
        <v>38917</v>
      </c>
      <c r="G33" s="61">
        <v>48218</v>
      </c>
      <c r="H33" s="60">
        <v>2015</v>
      </c>
      <c r="I33" s="61">
        <v>7201</v>
      </c>
      <c r="J33" s="60">
        <v>83490</v>
      </c>
      <c r="K33" s="26"/>
    </row>
    <row r="34" spans="2:11" ht="15" customHeight="1" x14ac:dyDescent="0.3">
      <c r="B34" s="23"/>
      <c r="C34" s="67" t="s">
        <v>241</v>
      </c>
      <c r="D34" s="68">
        <v>31054</v>
      </c>
      <c r="E34" s="69">
        <v>3035</v>
      </c>
      <c r="F34" s="68">
        <v>15335</v>
      </c>
      <c r="G34" s="69">
        <v>17948</v>
      </c>
      <c r="H34" s="68">
        <v>1016</v>
      </c>
      <c r="I34" s="69">
        <v>3431</v>
      </c>
      <c r="J34" s="68">
        <v>35770</v>
      </c>
      <c r="K34" s="26"/>
    </row>
    <row r="35" spans="2:11" ht="15" customHeight="1" x14ac:dyDescent="0.3">
      <c r="B35" s="23"/>
      <c r="C35" s="59" t="s">
        <v>242</v>
      </c>
      <c r="D35" s="60">
        <v>91375</v>
      </c>
      <c r="E35" s="61">
        <v>11556</v>
      </c>
      <c r="F35" s="60">
        <v>43771</v>
      </c>
      <c r="G35" s="61">
        <v>57857</v>
      </c>
      <c r="H35" s="60">
        <v>2940</v>
      </c>
      <c r="I35" s="61">
        <v>8232</v>
      </c>
      <c r="J35" s="60">
        <v>105475</v>
      </c>
      <c r="K35" s="26"/>
    </row>
    <row r="36" spans="2:11" ht="15" customHeight="1" x14ac:dyDescent="0.3">
      <c r="B36" s="23"/>
      <c r="C36" s="70" t="s">
        <v>256</v>
      </c>
      <c r="D36" s="71"/>
      <c r="E36" s="71"/>
      <c r="F36" s="71"/>
      <c r="G36" s="71"/>
      <c r="H36" s="71"/>
      <c r="I36" s="71"/>
      <c r="J36" s="71"/>
      <c r="K36" s="26"/>
    </row>
    <row r="37" spans="2:11" ht="15" customHeight="1" x14ac:dyDescent="0.3">
      <c r="B37" s="23"/>
      <c r="C37" s="33" t="s">
        <v>279</v>
      </c>
      <c r="D37" s="72"/>
      <c r="E37" s="72"/>
      <c r="F37" s="72"/>
      <c r="G37" s="72"/>
      <c r="H37" s="72"/>
      <c r="I37" s="72"/>
      <c r="J37" s="72"/>
      <c r="K37" s="26"/>
    </row>
    <row r="38" spans="2:11" ht="15" customHeight="1" x14ac:dyDescent="0.3">
      <c r="B38" s="23"/>
      <c r="C38" s="72"/>
      <c r="D38" s="72"/>
      <c r="E38" s="72"/>
      <c r="F38" s="72"/>
      <c r="G38" s="72"/>
      <c r="H38" s="72"/>
      <c r="I38" s="72"/>
      <c r="J38" s="72"/>
      <c r="K38" s="26"/>
    </row>
    <row r="39" spans="2:11" ht="21" x14ac:dyDescent="0.4">
      <c r="B39" s="23"/>
      <c r="C39" s="183" t="s">
        <v>206</v>
      </c>
      <c r="D39" s="183"/>
      <c r="E39" s="183"/>
      <c r="F39" s="183"/>
      <c r="G39" s="183"/>
      <c r="H39" s="183"/>
      <c r="I39" s="183"/>
      <c r="J39" s="183"/>
      <c r="K39" s="26"/>
    </row>
    <row r="40" spans="2:11" ht="18" x14ac:dyDescent="0.35">
      <c r="B40" s="23"/>
      <c r="C40" s="34" t="s">
        <v>14</v>
      </c>
      <c r="D40" s="5"/>
      <c r="E40" s="6"/>
      <c r="F40" s="6"/>
      <c r="G40" s="6"/>
      <c r="H40" s="6"/>
      <c r="I40" s="6"/>
      <c r="J40" s="6"/>
      <c r="K40" s="26"/>
    </row>
    <row r="41" spans="2:11" ht="15" customHeight="1" x14ac:dyDescent="0.35">
      <c r="B41" s="23"/>
      <c r="C41" s="20"/>
      <c r="D41" s="5"/>
      <c r="E41" s="6"/>
      <c r="F41" s="6"/>
      <c r="G41" s="6"/>
      <c r="H41" s="6"/>
      <c r="I41" s="6"/>
      <c r="J41" s="6"/>
      <c r="K41" s="26"/>
    </row>
    <row r="42" spans="2:11" ht="15" customHeight="1" x14ac:dyDescent="0.3">
      <c r="B42" s="23"/>
      <c r="C42" s="200" t="s">
        <v>4</v>
      </c>
      <c r="D42" s="191" t="s">
        <v>70</v>
      </c>
      <c r="E42" s="191"/>
      <c r="F42" s="191"/>
      <c r="G42" s="191"/>
      <c r="H42" s="191"/>
      <c r="I42" s="191"/>
      <c r="J42" s="188" t="s">
        <v>229</v>
      </c>
      <c r="K42" s="26"/>
    </row>
    <row r="43" spans="2:11" ht="49.2" customHeight="1" x14ac:dyDescent="0.3">
      <c r="B43" s="23"/>
      <c r="C43" s="200"/>
      <c r="D43" s="35" t="s">
        <v>71</v>
      </c>
      <c r="E43" s="35" t="s">
        <v>72</v>
      </c>
      <c r="F43" s="35" t="s">
        <v>73</v>
      </c>
      <c r="G43" s="35" t="s">
        <v>74</v>
      </c>
      <c r="H43" s="35" t="s">
        <v>75</v>
      </c>
      <c r="I43" s="35" t="s">
        <v>76</v>
      </c>
      <c r="J43" s="188"/>
      <c r="K43" s="26"/>
    </row>
    <row r="44" spans="2:11" ht="15" customHeight="1" x14ac:dyDescent="0.3">
      <c r="B44" s="23"/>
      <c r="C44" s="59" t="s">
        <v>11</v>
      </c>
      <c r="D44" s="118">
        <v>753.50721256179781</v>
      </c>
      <c r="E44" s="119">
        <v>59.624842167655579</v>
      </c>
      <c r="F44" s="118">
        <v>448.85391053338628</v>
      </c>
      <c r="G44" s="119">
        <v>465.55155077269103</v>
      </c>
      <c r="H44" s="118">
        <v>22.672184217993401</v>
      </c>
      <c r="I44" s="119">
        <v>64.975541558158241</v>
      </c>
      <c r="J44" s="118">
        <v>859.51352905132728</v>
      </c>
      <c r="K44" s="26"/>
    </row>
    <row r="45" spans="2:11" ht="15" customHeight="1" x14ac:dyDescent="0.3">
      <c r="B45" s="23"/>
      <c r="C45" s="59" t="s">
        <v>237</v>
      </c>
      <c r="D45" s="118">
        <v>753.38689338226368</v>
      </c>
      <c r="E45" s="119">
        <v>57.402763905728705</v>
      </c>
      <c r="F45" s="118">
        <v>425.66479265850694</v>
      </c>
      <c r="G45" s="119">
        <v>453.24638323979485</v>
      </c>
      <c r="H45" s="118">
        <v>23.347670332125183</v>
      </c>
      <c r="I45" s="119">
        <v>76.772281298715171</v>
      </c>
      <c r="J45" s="118">
        <v>867.06736878570428</v>
      </c>
      <c r="K45" s="26"/>
    </row>
    <row r="46" spans="2:11" ht="15" customHeight="1" x14ac:dyDescent="0.3">
      <c r="B46" s="23"/>
      <c r="C46" s="62" t="s">
        <v>238</v>
      </c>
      <c r="D46" s="128">
        <v>756.32932937800899</v>
      </c>
      <c r="E46" s="127">
        <v>82.753813483765342</v>
      </c>
      <c r="F46" s="128">
        <v>385.95211463956298</v>
      </c>
      <c r="G46" s="127">
        <v>479.8327092350338</v>
      </c>
      <c r="H46" s="128">
        <v>22.289224983384393</v>
      </c>
      <c r="I46" s="127">
        <v>75.692587009029154</v>
      </c>
      <c r="J46" s="128">
        <v>874.30173937006589</v>
      </c>
      <c r="K46" s="26"/>
    </row>
    <row r="47" spans="2:11" ht="15" customHeight="1" x14ac:dyDescent="0.3">
      <c r="B47" s="23"/>
      <c r="C47" s="65"/>
      <c r="D47" s="133"/>
      <c r="E47" s="133"/>
      <c r="F47" s="133"/>
      <c r="G47" s="133"/>
      <c r="H47" s="133"/>
      <c r="I47" s="133"/>
      <c r="J47" s="133"/>
      <c r="K47" s="26"/>
    </row>
    <row r="48" spans="2:11" ht="15" customHeight="1" x14ac:dyDescent="0.3">
      <c r="B48" s="23"/>
      <c r="C48" s="59" t="s">
        <v>239</v>
      </c>
      <c r="D48" s="130">
        <v>764.21988589746036</v>
      </c>
      <c r="E48" s="129">
        <v>79.356599057413803</v>
      </c>
      <c r="F48" s="130">
        <v>405.84632410463848</v>
      </c>
      <c r="G48" s="129">
        <v>467.03810414241832</v>
      </c>
      <c r="H48" s="130">
        <v>17.401591329733442</v>
      </c>
      <c r="I48" s="129">
        <v>86.416455188994249</v>
      </c>
      <c r="J48" s="130">
        <v>880.8219962220229</v>
      </c>
      <c r="K48" s="26"/>
    </row>
    <row r="49" spans="2:11" ht="15" customHeight="1" x14ac:dyDescent="0.3">
      <c r="B49" s="23"/>
      <c r="C49" s="59" t="s">
        <v>240</v>
      </c>
      <c r="D49" s="130">
        <v>756.00747174351238</v>
      </c>
      <c r="E49" s="129">
        <v>71.846934791097226</v>
      </c>
      <c r="F49" s="130">
        <v>410.70316704834471</v>
      </c>
      <c r="G49" s="129">
        <v>508.85950378336162</v>
      </c>
      <c r="H49" s="130">
        <v>21.264919742077101</v>
      </c>
      <c r="I49" s="129">
        <v>75.994385639055693</v>
      </c>
      <c r="J49" s="130">
        <v>881.09585571514503</v>
      </c>
      <c r="K49" s="26"/>
    </row>
    <row r="50" spans="2:11" ht="15" customHeight="1" x14ac:dyDescent="0.3">
      <c r="B50" s="23"/>
      <c r="C50" s="67" t="s">
        <v>241</v>
      </c>
      <c r="D50" s="132">
        <v>774.02791625124621</v>
      </c>
      <c r="E50" s="131">
        <v>75.648055832502493</v>
      </c>
      <c r="F50" s="132">
        <v>382.22831505483549</v>
      </c>
      <c r="G50" s="131">
        <v>447.35792622133596</v>
      </c>
      <c r="H50" s="132">
        <v>25.324027916251246</v>
      </c>
      <c r="I50" s="131">
        <v>85.518444666001983</v>
      </c>
      <c r="J50" s="132">
        <v>891.57527417746758</v>
      </c>
      <c r="K50" s="26"/>
    </row>
    <row r="51" spans="2:11" ht="15" customHeight="1" x14ac:dyDescent="0.3">
      <c r="B51" s="23"/>
      <c r="C51" s="59" t="s">
        <v>242</v>
      </c>
      <c r="D51" s="130">
        <v>754.17426687245677</v>
      </c>
      <c r="E51" s="129">
        <v>95.378799758994376</v>
      </c>
      <c r="F51" s="130">
        <v>361.26907617263265</v>
      </c>
      <c r="G51" s="129">
        <v>477.52952731534594</v>
      </c>
      <c r="H51" s="130">
        <v>24.265634414282058</v>
      </c>
      <c r="I51" s="129">
        <v>67.943776359989769</v>
      </c>
      <c r="J51" s="130">
        <v>870.55026865523826</v>
      </c>
      <c r="K51" s="26"/>
    </row>
    <row r="52" spans="2:11" ht="15" customHeight="1" x14ac:dyDescent="0.3">
      <c r="B52" s="23"/>
      <c r="C52" s="70" t="s">
        <v>256</v>
      </c>
      <c r="D52" s="71"/>
      <c r="E52" s="71"/>
      <c r="F52" s="71"/>
      <c r="G52" s="71"/>
      <c r="H52" s="71"/>
      <c r="I52" s="71"/>
      <c r="J52" s="71"/>
      <c r="K52" s="26"/>
    </row>
    <row r="53" spans="2:11" ht="15" customHeight="1" x14ac:dyDescent="0.3">
      <c r="B53" s="23"/>
      <c r="C53" s="33" t="s">
        <v>279</v>
      </c>
      <c r="D53" s="72"/>
      <c r="E53" s="72"/>
      <c r="F53" s="72"/>
      <c r="G53" s="72"/>
      <c r="H53" s="72"/>
      <c r="I53" s="72"/>
      <c r="J53" s="72"/>
      <c r="K53" s="26"/>
    </row>
    <row r="54" spans="2:11" ht="15" customHeight="1" x14ac:dyDescent="0.3">
      <c r="B54" s="24"/>
      <c r="C54" s="7"/>
      <c r="D54" s="7"/>
      <c r="E54" s="7"/>
      <c r="F54" s="7"/>
      <c r="G54" s="7"/>
      <c r="H54" s="7"/>
      <c r="I54" s="7"/>
      <c r="J54" s="7"/>
      <c r="K54" s="27"/>
    </row>
    <row r="55" spans="2:11" ht="20.100000000000001" customHeight="1" x14ac:dyDescent="0.3"/>
  </sheetData>
  <mergeCells count="13">
    <mergeCell ref="C6:J6"/>
    <mergeCell ref="C42:C43"/>
    <mergeCell ref="C7:J7"/>
    <mergeCell ref="C10:C11"/>
    <mergeCell ref="C23:J23"/>
    <mergeCell ref="C26:C27"/>
    <mergeCell ref="D42:I42"/>
    <mergeCell ref="J42:J43"/>
    <mergeCell ref="J10:J11"/>
    <mergeCell ref="D10:I10"/>
    <mergeCell ref="D26:I26"/>
    <mergeCell ref="J26:J27"/>
    <mergeCell ref="C39:J39"/>
  </mergeCells>
  <pageMargins left="0.7" right="0.7" top="0.75" bottom="0.75" header="0.3" footer="0.3"/>
  <pageSetup paperSize="9"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FBAC-63B7-4D9F-BBD0-2692824A22B2}">
  <sheetPr>
    <tabColor theme="7" tint="0.59999389629810485"/>
  </sheetPr>
  <dimension ref="B4:L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33203125" style="1" customWidth="1"/>
    <col min="5" max="6" width="26" style="1" customWidth="1"/>
    <col min="7" max="7" width="17.44140625" style="1" customWidth="1"/>
    <col min="8" max="8" width="15.6640625" style="1" customWidth="1"/>
    <col min="9" max="9" width="26.109375" style="1" customWidth="1"/>
    <col min="10" max="10" width="23.33203125" style="1" customWidth="1"/>
    <col min="11" max="11" width="24.441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3" customHeight="1" x14ac:dyDescent="0.5">
      <c r="B6" s="23"/>
      <c r="C6" s="182" t="s">
        <v>184</v>
      </c>
      <c r="D6" s="182"/>
      <c r="E6" s="182"/>
      <c r="F6" s="182"/>
      <c r="G6" s="182"/>
      <c r="H6" s="182"/>
      <c r="I6" s="182"/>
      <c r="J6" s="182"/>
      <c r="K6" s="182"/>
      <c r="L6" s="26"/>
    </row>
    <row r="7" spans="2:12" ht="21" x14ac:dyDescent="0.4">
      <c r="B7" s="23"/>
      <c r="C7" s="183" t="s">
        <v>139</v>
      </c>
      <c r="D7" s="183"/>
      <c r="E7" s="183"/>
      <c r="F7" s="183"/>
      <c r="G7" s="183"/>
      <c r="H7" s="183"/>
      <c r="I7" s="183"/>
      <c r="J7" s="183"/>
      <c r="K7" s="183"/>
      <c r="L7" s="26"/>
    </row>
    <row r="8" spans="2:12" ht="18" x14ac:dyDescent="0.35">
      <c r="B8" s="23"/>
      <c r="C8" s="34" t="s">
        <v>14</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86" t="s">
        <v>4</v>
      </c>
      <c r="D10" s="201" t="s">
        <v>77</v>
      </c>
      <c r="E10" s="204"/>
      <c r="F10" s="204"/>
      <c r="G10" s="204"/>
      <c r="H10" s="204"/>
      <c r="I10" s="204"/>
      <c r="J10" s="204"/>
      <c r="K10" s="188" t="s">
        <v>230</v>
      </c>
      <c r="L10" s="26"/>
    </row>
    <row r="11" spans="2:12" ht="49.2" customHeight="1" x14ac:dyDescent="0.3">
      <c r="B11" s="23"/>
      <c r="C11" s="186"/>
      <c r="D11" s="35" t="s">
        <v>78</v>
      </c>
      <c r="E11" s="35" t="s">
        <v>79</v>
      </c>
      <c r="F11" s="35" t="s">
        <v>80</v>
      </c>
      <c r="G11" s="73" t="s">
        <v>81</v>
      </c>
      <c r="H11" s="73" t="s">
        <v>82</v>
      </c>
      <c r="I11" s="73" t="s">
        <v>83</v>
      </c>
      <c r="J11" s="73" t="s">
        <v>84</v>
      </c>
      <c r="K11" s="188"/>
      <c r="L11" s="26"/>
    </row>
    <row r="12" spans="2:12" ht="15" customHeight="1" x14ac:dyDescent="0.3">
      <c r="B12" s="23"/>
      <c r="C12" s="28" t="s">
        <v>11</v>
      </c>
      <c r="D12" s="38">
        <v>84399</v>
      </c>
      <c r="E12" s="36">
        <v>143388</v>
      </c>
      <c r="F12" s="38">
        <v>102239</v>
      </c>
      <c r="G12" s="36">
        <v>52553</v>
      </c>
      <c r="H12" s="38">
        <v>32078</v>
      </c>
      <c r="I12" s="36">
        <v>24240</v>
      </c>
      <c r="J12" s="38">
        <v>267998</v>
      </c>
      <c r="K12" s="36">
        <v>363865</v>
      </c>
      <c r="L12" s="26"/>
    </row>
    <row r="13" spans="2:12" ht="15" customHeight="1" x14ac:dyDescent="0.3">
      <c r="B13" s="23"/>
      <c r="C13" s="28" t="s">
        <v>237</v>
      </c>
      <c r="D13" s="38">
        <v>25256</v>
      </c>
      <c r="E13" s="36">
        <v>31782</v>
      </c>
      <c r="F13" s="38">
        <v>22222</v>
      </c>
      <c r="G13" s="36">
        <v>15612</v>
      </c>
      <c r="H13" s="38">
        <v>7047</v>
      </c>
      <c r="I13" s="36">
        <v>3631</v>
      </c>
      <c r="J13" s="38">
        <v>63832</v>
      </c>
      <c r="K13" s="36">
        <v>88653</v>
      </c>
      <c r="L13" s="26"/>
    </row>
    <row r="14" spans="2:12" ht="15" customHeight="1" x14ac:dyDescent="0.3">
      <c r="B14" s="23"/>
      <c r="C14" s="41" t="s">
        <v>238</v>
      </c>
      <c r="D14" s="44">
        <v>4912</v>
      </c>
      <c r="E14" s="45">
        <v>6544</v>
      </c>
      <c r="F14" s="44">
        <v>5348</v>
      </c>
      <c r="G14" s="45">
        <v>3128</v>
      </c>
      <c r="H14" s="44">
        <v>1806</v>
      </c>
      <c r="I14" s="45">
        <v>191</v>
      </c>
      <c r="J14" s="44">
        <v>14813</v>
      </c>
      <c r="K14" s="45">
        <v>19907</v>
      </c>
      <c r="L14" s="26"/>
    </row>
    <row r="15" spans="2:12" ht="15" customHeight="1" x14ac:dyDescent="0.3">
      <c r="B15" s="23"/>
      <c r="C15" s="46"/>
      <c r="D15" s="47"/>
      <c r="E15" s="47"/>
      <c r="F15" s="47"/>
      <c r="G15" s="47"/>
      <c r="H15" s="47"/>
      <c r="I15" s="47"/>
      <c r="J15" s="47"/>
      <c r="K15" s="47"/>
      <c r="L15" s="26"/>
    </row>
    <row r="16" spans="2:12" ht="15" customHeight="1" x14ac:dyDescent="0.3">
      <c r="B16" s="23"/>
      <c r="C16" s="28" t="s">
        <v>239</v>
      </c>
      <c r="D16" s="38">
        <v>1068</v>
      </c>
      <c r="E16" s="36">
        <v>1511</v>
      </c>
      <c r="F16" s="38">
        <v>992</v>
      </c>
      <c r="G16" s="36">
        <v>499</v>
      </c>
      <c r="H16" s="38">
        <v>175</v>
      </c>
      <c r="I16" s="36">
        <v>77</v>
      </c>
      <c r="J16" s="38">
        <v>2621</v>
      </c>
      <c r="K16" s="36">
        <v>3881</v>
      </c>
      <c r="L16" s="26"/>
    </row>
    <row r="17" spans="2:12" ht="15" customHeight="1" x14ac:dyDescent="0.3">
      <c r="B17" s="23"/>
      <c r="C17" s="28" t="s">
        <v>240</v>
      </c>
      <c r="D17" s="38">
        <v>552</v>
      </c>
      <c r="E17" s="36">
        <v>2047</v>
      </c>
      <c r="F17" s="38">
        <v>1622</v>
      </c>
      <c r="G17" s="36">
        <v>1035</v>
      </c>
      <c r="H17" s="38">
        <v>645</v>
      </c>
      <c r="I17" s="162" t="s">
        <v>246</v>
      </c>
      <c r="J17" s="38">
        <v>4577</v>
      </c>
      <c r="K17" s="36">
        <v>5582</v>
      </c>
      <c r="L17" s="26"/>
    </row>
    <row r="18" spans="2:12" ht="15" customHeight="1" x14ac:dyDescent="0.3">
      <c r="B18" s="23"/>
      <c r="C18" s="29" t="s">
        <v>241</v>
      </c>
      <c r="D18" s="39">
        <v>697</v>
      </c>
      <c r="E18" s="37">
        <v>811</v>
      </c>
      <c r="F18" s="39">
        <v>675</v>
      </c>
      <c r="G18" s="37">
        <v>476</v>
      </c>
      <c r="H18" s="39">
        <v>295</v>
      </c>
      <c r="I18" s="37">
        <v>55</v>
      </c>
      <c r="J18" s="39">
        <v>2182</v>
      </c>
      <c r="K18" s="37">
        <v>2802</v>
      </c>
      <c r="L18" s="26"/>
    </row>
    <row r="19" spans="2:12" ht="15" customHeight="1" x14ac:dyDescent="0.3">
      <c r="B19" s="23"/>
      <c r="C19" s="28" t="s">
        <v>242</v>
      </c>
      <c r="D19" s="38">
        <v>2596</v>
      </c>
      <c r="E19" s="36">
        <v>2179</v>
      </c>
      <c r="F19" s="38">
        <v>2063</v>
      </c>
      <c r="G19" s="36">
        <v>1118</v>
      </c>
      <c r="H19" s="38">
        <v>694</v>
      </c>
      <c r="I19" s="36">
        <v>58</v>
      </c>
      <c r="J19" s="38">
        <v>5460</v>
      </c>
      <c r="K19" s="36">
        <v>7674</v>
      </c>
      <c r="L19" s="26"/>
    </row>
    <row r="20" spans="2:12" ht="15" customHeight="1" x14ac:dyDescent="0.3">
      <c r="B20" s="23"/>
      <c r="C20" s="70" t="s">
        <v>256</v>
      </c>
      <c r="D20" s="31"/>
      <c r="E20" s="31"/>
      <c r="F20" s="31"/>
      <c r="G20" s="31"/>
      <c r="H20" s="31"/>
      <c r="I20" s="31"/>
      <c r="J20" s="31"/>
      <c r="K20" s="31"/>
      <c r="L20" s="26"/>
    </row>
    <row r="21" spans="2:12" ht="15" customHeight="1" x14ac:dyDescent="0.3">
      <c r="B21" s="23"/>
      <c r="C21" s="33" t="s">
        <v>279</v>
      </c>
      <c r="D21" s="33"/>
      <c r="E21" s="33"/>
      <c r="F21" s="33"/>
      <c r="G21" s="33"/>
      <c r="H21" s="33"/>
      <c r="I21" s="33"/>
      <c r="J21" s="33"/>
      <c r="K21" s="33"/>
      <c r="L21" s="26"/>
    </row>
    <row r="22" spans="2:12" ht="15" customHeight="1" x14ac:dyDescent="0.3">
      <c r="B22" s="23"/>
      <c r="C22" s="33"/>
      <c r="D22" s="33"/>
      <c r="E22" s="33"/>
      <c r="F22" s="33"/>
      <c r="G22" s="33"/>
      <c r="H22" s="33"/>
      <c r="I22" s="33"/>
      <c r="J22" s="33"/>
      <c r="K22" s="33"/>
      <c r="L22" s="26"/>
    </row>
    <row r="23" spans="2:12" ht="21" x14ac:dyDescent="0.4">
      <c r="B23" s="23"/>
      <c r="C23" s="183" t="s">
        <v>140</v>
      </c>
      <c r="D23" s="183"/>
      <c r="E23" s="183"/>
      <c r="F23" s="183"/>
      <c r="G23" s="183"/>
      <c r="H23" s="183"/>
      <c r="I23" s="183"/>
      <c r="J23" s="183"/>
      <c r="K23" s="183"/>
      <c r="L23" s="26"/>
    </row>
    <row r="24" spans="2:12" ht="18" x14ac:dyDescent="0.35">
      <c r="B24" s="23"/>
      <c r="C24" s="34" t="s">
        <v>14</v>
      </c>
      <c r="D24" s="5"/>
      <c r="E24" s="6"/>
      <c r="F24" s="6"/>
      <c r="G24" s="6"/>
      <c r="H24" s="6"/>
      <c r="I24" s="6"/>
      <c r="J24" s="6"/>
      <c r="K24" s="6"/>
      <c r="L24" s="26"/>
    </row>
    <row r="25" spans="2:12" ht="15" customHeight="1" x14ac:dyDescent="0.35">
      <c r="B25" s="23"/>
      <c r="C25" s="20"/>
      <c r="D25" s="5"/>
      <c r="E25" s="6"/>
      <c r="F25" s="6"/>
      <c r="G25" s="6"/>
      <c r="H25" s="6"/>
      <c r="I25" s="6"/>
      <c r="J25" s="6"/>
      <c r="K25" s="6"/>
      <c r="L25" s="26"/>
    </row>
    <row r="26" spans="2:12" ht="15" customHeight="1" x14ac:dyDescent="0.3">
      <c r="B26" s="23"/>
      <c r="C26" s="186" t="s">
        <v>4</v>
      </c>
      <c r="D26" s="201" t="s">
        <v>77</v>
      </c>
      <c r="E26" s="204"/>
      <c r="F26" s="204"/>
      <c r="G26" s="204"/>
      <c r="H26" s="204"/>
      <c r="I26" s="204"/>
      <c r="J26" s="204"/>
      <c r="K26" s="188" t="s">
        <v>230</v>
      </c>
      <c r="L26" s="26"/>
    </row>
    <row r="27" spans="2:12" ht="49.2" customHeight="1" x14ac:dyDescent="0.3">
      <c r="B27" s="23"/>
      <c r="C27" s="186"/>
      <c r="D27" s="35" t="s">
        <v>78</v>
      </c>
      <c r="E27" s="35" t="s">
        <v>79</v>
      </c>
      <c r="F27" s="35" t="s">
        <v>80</v>
      </c>
      <c r="G27" s="73" t="s">
        <v>81</v>
      </c>
      <c r="H27" s="73" t="s">
        <v>82</v>
      </c>
      <c r="I27" s="73" t="s">
        <v>83</v>
      </c>
      <c r="J27" s="73" t="s">
        <v>84</v>
      </c>
      <c r="K27" s="188"/>
      <c r="L27" s="26"/>
    </row>
    <row r="28" spans="2:12" ht="15" customHeight="1" x14ac:dyDescent="0.3">
      <c r="B28" s="23"/>
      <c r="C28" s="28" t="s">
        <v>11</v>
      </c>
      <c r="D28" s="118">
        <v>68.55052899867934</v>
      </c>
      <c r="E28" s="119">
        <v>116.46255586040867</v>
      </c>
      <c r="F28" s="118">
        <v>83.040528137726469</v>
      </c>
      <c r="G28" s="119">
        <v>42.6845809839879</v>
      </c>
      <c r="H28" s="118">
        <v>26.054382981073658</v>
      </c>
      <c r="I28" s="119">
        <v>19.688205108212031</v>
      </c>
      <c r="J28" s="118">
        <v>217.67325051941449</v>
      </c>
      <c r="K28" s="119">
        <v>295.53831483909113</v>
      </c>
      <c r="L28" s="26"/>
    </row>
    <row r="29" spans="2:12" ht="15" customHeight="1" x14ac:dyDescent="0.3">
      <c r="B29" s="23"/>
      <c r="C29" s="28" t="s">
        <v>237</v>
      </c>
      <c r="D29" s="134">
        <v>89.779000614973356</v>
      </c>
      <c r="E29" s="135">
        <v>112.97735973808534</v>
      </c>
      <c r="F29" s="134">
        <v>78.993860930707086</v>
      </c>
      <c r="G29" s="135">
        <v>55.496902027279219</v>
      </c>
      <c r="H29" s="134">
        <v>25.050388712928303</v>
      </c>
      <c r="I29" s="135">
        <v>12.907330980082683</v>
      </c>
      <c r="J29" s="134">
        <v>226.90739496574989</v>
      </c>
      <c r="K29" s="135">
        <v>315.14007528980176</v>
      </c>
      <c r="L29" s="26"/>
    </row>
    <row r="30" spans="2:12" ht="15" customHeight="1" x14ac:dyDescent="0.3">
      <c r="B30" s="23"/>
      <c r="C30" s="41" t="s">
        <v>238</v>
      </c>
      <c r="D30" s="120">
        <v>76.450171981759027</v>
      </c>
      <c r="E30" s="121">
        <v>101.85055485517735</v>
      </c>
      <c r="F30" s="120">
        <v>83.236058582745798</v>
      </c>
      <c r="G30" s="121">
        <v>48.684067174051762</v>
      </c>
      <c r="H30" s="120">
        <v>28.10851192977541</v>
      </c>
      <c r="I30" s="121">
        <v>2.9727163779552068</v>
      </c>
      <c r="J30" s="120">
        <v>230.5489408725156</v>
      </c>
      <c r="K30" s="121">
        <v>309.8317535913838</v>
      </c>
      <c r="L30" s="26"/>
    </row>
    <row r="31" spans="2:12" ht="15" customHeight="1" x14ac:dyDescent="0.3">
      <c r="B31" s="23"/>
      <c r="C31" s="46"/>
      <c r="D31" s="124"/>
      <c r="E31" s="124"/>
      <c r="F31" s="124"/>
      <c r="G31" s="124"/>
      <c r="H31" s="124"/>
      <c r="I31" s="124"/>
      <c r="J31" s="124"/>
      <c r="K31" s="124"/>
      <c r="L31" s="26"/>
    </row>
    <row r="32" spans="2:12" ht="15" customHeight="1" x14ac:dyDescent="0.3">
      <c r="B32" s="23"/>
      <c r="C32" s="28" t="s">
        <v>239</v>
      </c>
      <c r="D32" s="118">
        <v>92.571725751928582</v>
      </c>
      <c r="E32" s="119">
        <v>130.96992285689521</v>
      </c>
      <c r="F32" s="118">
        <v>85.984224668458012</v>
      </c>
      <c r="G32" s="119">
        <v>43.25214527173442</v>
      </c>
      <c r="H32" s="118">
        <v>15.168588021149347</v>
      </c>
      <c r="I32" s="119">
        <v>6.6741787293057122</v>
      </c>
      <c r="J32" s="118">
        <v>227.18210973389964</v>
      </c>
      <c r="K32" s="119">
        <v>336.39594348617493</v>
      </c>
      <c r="L32" s="26"/>
    </row>
    <row r="33" spans="2:12" ht="15" customHeight="1" x14ac:dyDescent="0.3">
      <c r="B33" s="23"/>
      <c r="C33" s="28" t="s">
        <v>240</v>
      </c>
      <c r="D33" s="118">
        <v>28.997688590039925</v>
      </c>
      <c r="E33" s="119">
        <v>107.53309518806472</v>
      </c>
      <c r="F33" s="118">
        <v>85.206976255515869</v>
      </c>
      <c r="G33" s="119">
        <v>54.370666106324855</v>
      </c>
      <c r="H33" s="118">
        <v>33.883168732927082</v>
      </c>
      <c r="I33" s="162" t="s">
        <v>246</v>
      </c>
      <c r="J33" s="118">
        <v>240.43916789241436</v>
      </c>
      <c r="K33" s="119">
        <v>293.23387266232402</v>
      </c>
      <c r="L33" s="26"/>
    </row>
    <row r="34" spans="2:12" ht="15" customHeight="1" x14ac:dyDescent="0.3">
      <c r="B34" s="23"/>
      <c r="C34" s="29" t="s">
        <v>241</v>
      </c>
      <c r="D34" s="122">
        <v>70.869344178952716</v>
      </c>
      <c r="E34" s="123">
        <v>82.460599898322315</v>
      </c>
      <c r="F34" s="122">
        <v>68.632435180477884</v>
      </c>
      <c r="G34" s="123">
        <v>48.398576512455513</v>
      </c>
      <c r="H34" s="122">
        <v>29.994916115912556</v>
      </c>
      <c r="I34" s="123">
        <v>5.5922724961870864</v>
      </c>
      <c r="J34" s="122">
        <v>221.86070157600406</v>
      </c>
      <c r="K34" s="123">
        <v>284.9008642602949</v>
      </c>
      <c r="L34" s="26"/>
    </row>
    <row r="35" spans="2:12" ht="15" customHeight="1" x14ac:dyDescent="0.3">
      <c r="B35" s="23"/>
      <c r="C35" s="28" t="s">
        <v>242</v>
      </c>
      <c r="D35" s="118">
        <v>108.87891624376127</v>
      </c>
      <c r="E35" s="119">
        <v>91.389506354066185</v>
      </c>
      <c r="F35" s="118">
        <v>86.524346768443579</v>
      </c>
      <c r="G35" s="119">
        <v>46.89007255798348</v>
      </c>
      <c r="H35" s="118">
        <v>29.107075451914611</v>
      </c>
      <c r="I35" s="119">
        <v>2.4325797928113073</v>
      </c>
      <c r="J35" s="118">
        <v>228.99802877154721</v>
      </c>
      <c r="K35" s="119">
        <v>321.85547120748225</v>
      </c>
      <c r="L35" s="26"/>
    </row>
    <row r="36" spans="2:12" ht="15" customHeight="1" x14ac:dyDescent="0.3">
      <c r="B36" s="23"/>
      <c r="C36" s="70" t="s">
        <v>256</v>
      </c>
      <c r="D36" s="31"/>
      <c r="E36" s="31"/>
      <c r="F36" s="31"/>
      <c r="G36" s="31"/>
      <c r="H36" s="31"/>
      <c r="I36" s="31"/>
      <c r="J36" s="31"/>
      <c r="K36" s="31"/>
      <c r="L36" s="26"/>
    </row>
    <row r="37" spans="2:12" ht="15" customHeight="1" x14ac:dyDescent="0.3">
      <c r="B37" s="23"/>
      <c r="C37" s="33" t="s">
        <v>279</v>
      </c>
      <c r="D37" s="33"/>
      <c r="E37" s="33"/>
      <c r="F37" s="33"/>
      <c r="G37" s="33"/>
      <c r="H37" s="33"/>
      <c r="I37" s="33"/>
      <c r="J37" s="33"/>
      <c r="K37" s="33"/>
      <c r="L37" s="26"/>
    </row>
    <row r="38" spans="2:12" ht="15" customHeight="1" x14ac:dyDescent="0.3">
      <c r="B38" s="24"/>
      <c r="C38" s="7"/>
      <c r="D38" s="7"/>
      <c r="E38" s="7"/>
      <c r="F38" s="7"/>
      <c r="G38" s="7"/>
      <c r="H38" s="7"/>
      <c r="I38" s="7"/>
      <c r="J38" s="7"/>
      <c r="K38" s="7"/>
      <c r="L38" s="27"/>
    </row>
    <row r="39" spans="2:12" ht="20.100000000000001" customHeight="1" x14ac:dyDescent="0.3"/>
  </sheetData>
  <mergeCells count="9">
    <mergeCell ref="C6:K6"/>
    <mergeCell ref="C26:C27"/>
    <mergeCell ref="D26:J26"/>
    <mergeCell ref="K26:K27"/>
    <mergeCell ref="C7:K7"/>
    <mergeCell ref="C23:K23"/>
    <mergeCell ref="K10:K11"/>
    <mergeCell ref="D10:J10"/>
    <mergeCell ref="C10:C11"/>
  </mergeCells>
  <pageMargins left="0.7" right="0.7" top="0.75" bottom="0.75" header="0.3" footer="0.3"/>
  <pageSetup paperSize="9" orientation="landscape" r:id="rId1"/>
  <ignoredErrors>
    <ignoredError sqref="C17:K19 C22:K33 D20:K20 D21:K21"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8153-C42A-436F-9CE5-164BB40B3C4C}">
  <sheetPr>
    <tabColor theme="7" tint="0.59999389629810485"/>
  </sheetPr>
  <dimension ref="B4:F5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56.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82" t="s">
        <v>202</v>
      </c>
      <c r="D6" s="182"/>
      <c r="E6" s="182"/>
      <c r="F6" s="26"/>
    </row>
    <row r="7" spans="2:6" ht="21" x14ac:dyDescent="0.4">
      <c r="B7" s="23"/>
      <c r="C7" s="183" t="s">
        <v>268</v>
      </c>
      <c r="D7" s="183"/>
      <c r="E7" s="183"/>
      <c r="F7" s="26"/>
    </row>
    <row r="8" spans="2:6" ht="18" x14ac:dyDescent="0.35">
      <c r="B8" s="23"/>
      <c r="C8" s="34" t="s">
        <v>14</v>
      </c>
      <c r="D8" s="5"/>
      <c r="E8" s="6"/>
      <c r="F8" s="26"/>
    </row>
    <row r="9" spans="2:6" ht="15" customHeight="1" x14ac:dyDescent="0.35">
      <c r="B9" s="23"/>
      <c r="C9" s="20"/>
      <c r="D9" s="5"/>
      <c r="E9" s="6"/>
      <c r="F9" s="26"/>
    </row>
    <row r="10" spans="2:6" ht="49.2" customHeight="1" x14ac:dyDescent="0.3">
      <c r="B10" s="23"/>
      <c r="C10" s="49" t="s">
        <v>4</v>
      </c>
      <c r="D10" s="35" t="s">
        <v>85</v>
      </c>
      <c r="E10" s="40" t="s">
        <v>86</v>
      </c>
      <c r="F10" s="26"/>
    </row>
    <row r="11" spans="2:6" ht="15" customHeight="1" x14ac:dyDescent="0.3">
      <c r="B11" s="23"/>
      <c r="C11" s="28" t="s">
        <v>11</v>
      </c>
      <c r="D11" s="38">
        <v>13124</v>
      </c>
      <c r="E11" s="36">
        <v>13923</v>
      </c>
      <c r="F11" s="26"/>
    </row>
    <row r="12" spans="2:6" ht="15" customHeight="1" x14ac:dyDescent="0.3">
      <c r="B12" s="23"/>
      <c r="C12" s="28" t="s">
        <v>237</v>
      </c>
      <c r="D12" s="38">
        <v>2670</v>
      </c>
      <c r="E12" s="36">
        <v>3576</v>
      </c>
      <c r="F12" s="26"/>
    </row>
    <row r="13" spans="2:6" ht="15" customHeight="1" x14ac:dyDescent="0.3">
      <c r="B13" s="23"/>
      <c r="C13" s="41" t="s">
        <v>238</v>
      </c>
      <c r="D13" s="44">
        <v>738</v>
      </c>
      <c r="E13" s="45">
        <v>925</v>
      </c>
      <c r="F13" s="26"/>
    </row>
    <row r="14" spans="2:6" ht="15" customHeight="1" x14ac:dyDescent="0.3">
      <c r="B14" s="23"/>
      <c r="C14" s="46"/>
      <c r="D14" s="47"/>
      <c r="E14" s="47"/>
      <c r="F14" s="26"/>
    </row>
    <row r="15" spans="2:6" ht="15" customHeight="1" x14ac:dyDescent="0.3">
      <c r="B15" s="23"/>
      <c r="C15" s="28" t="s">
        <v>239</v>
      </c>
      <c r="D15" s="38">
        <v>20</v>
      </c>
      <c r="E15" s="36">
        <v>256</v>
      </c>
      <c r="F15" s="26"/>
    </row>
    <row r="16" spans="2:6" ht="15" customHeight="1" x14ac:dyDescent="0.3">
      <c r="B16" s="23"/>
      <c r="C16" s="28" t="s">
        <v>240</v>
      </c>
      <c r="D16" s="38">
        <v>215</v>
      </c>
      <c r="E16" s="36">
        <v>254</v>
      </c>
      <c r="F16" s="26"/>
    </row>
    <row r="17" spans="2:6" ht="15" customHeight="1" x14ac:dyDescent="0.3">
      <c r="B17" s="23"/>
      <c r="C17" s="29" t="s">
        <v>241</v>
      </c>
      <c r="D17" s="39">
        <v>37</v>
      </c>
      <c r="E17" s="37">
        <v>151</v>
      </c>
      <c r="F17" s="26"/>
    </row>
    <row r="18" spans="2:6" ht="15" customHeight="1" x14ac:dyDescent="0.3">
      <c r="B18" s="23"/>
      <c r="C18" s="28" t="s">
        <v>242</v>
      </c>
      <c r="D18" s="38">
        <v>466</v>
      </c>
      <c r="E18" s="36">
        <v>264</v>
      </c>
      <c r="F18" s="26"/>
    </row>
    <row r="19" spans="2:6" ht="15" customHeight="1" x14ac:dyDescent="0.3">
      <c r="B19" s="23"/>
      <c r="C19" s="138" t="s">
        <v>257</v>
      </c>
      <c r="D19" s="31"/>
      <c r="E19" s="31"/>
      <c r="F19" s="26"/>
    </row>
    <row r="20" spans="2:6" ht="15" customHeight="1" x14ac:dyDescent="0.3">
      <c r="B20" s="23"/>
      <c r="C20" s="33" t="s">
        <v>279</v>
      </c>
      <c r="D20" s="33"/>
      <c r="E20" s="33"/>
      <c r="F20" s="26"/>
    </row>
    <row r="21" spans="2:6" ht="15" customHeight="1" x14ac:dyDescent="0.3">
      <c r="B21" s="23"/>
      <c r="C21" s="33"/>
      <c r="D21" s="33"/>
      <c r="E21" s="33"/>
      <c r="F21" s="26"/>
    </row>
    <row r="22" spans="2:6" ht="21" x14ac:dyDescent="0.4">
      <c r="B22" s="23"/>
      <c r="C22" s="183" t="s">
        <v>201</v>
      </c>
      <c r="D22" s="183"/>
      <c r="E22" s="183"/>
      <c r="F22" s="26"/>
    </row>
    <row r="23" spans="2:6" ht="18" x14ac:dyDescent="0.35">
      <c r="B23" s="23"/>
      <c r="C23" s="34" t="s">
        <v>14</v>
      </c>
      <c r="D23" s="5"/>
      <c r="E23" s="6"/>
      <c r="F23" s="26"/>
    </row>
    <row r="24" spans="2:6" ht="15" customHeight="1" x14ac:dyDescent="0.35">
      <c r="B24" s="23"/>
      <c r="C24" s="20"/>
      <c r="D24" s="5"/>
      <c r="E24" s="6"/>
      <c r="F24" s="26"/>
    </row>
    <row r="25" spans="2:6" ht="49.2" customHeight="1" x14ac:dyDescent="0.3">
      <c r="B25" s="23"/>
      <c r="C25" s="49" t="s">
        <v>4</v>
      </c>
      <c r="D25" s="35" t="s">
        <v>85</v>
      </c>
      <c r="E25" s="40" t="s">
        <v>86</v>
      </c>
      <c r="F25" s="26"/>
    </row>
    <row r="26" spans="2:6" ht="15" customHeight="1" x14ac:dyDescent="0.3">
      <c r="B26" s="23"/>
      <c r="C26" s="28" t="s">
        <v>11</v>
      </c>
      <c r="D26" s="38">
        <v>10.1311397455018</v>
      </c>
      <c r="E26" s="36">
        <v>10.7479319320803</v>
      </c>
      <c r="F26" s="26"/>
    </row>
    <row r="27" spans="2:6" ht="15" customHeight="1" x14ac:dyDescent="0.3">
      <c r="B27" s="23"/>
      <c r="C27" s="28" t="s">
        <v>237</v>
      </c>
      <c r="D27" s="38">
        <v>8.9945628372961099</v>
      </c>
      <c r="E27" s="36">
        <v>12.0466504517494</v>
      </c>
      <c r="F27" s="26"/>
    </row>
    <row r="28" spans="2:6" ht="15" customHeight="1" x14ac:dyDescent="0.3">
      <c r="B28" s="23"/>
      <c r="C28" s="41" t="s">
        <v>238</v>
      </c>
      <c r="D28" s="44">
        <v>10.818576287088099</v>
      </c>
      <c r="E28" s="45">
        <v>13.559868652515499</v>
      </c>
      <c r="F28" s="26"/>
    </row>
    <row r="29" spans="2:6" ht="15" customHeight="1" x14ac:dyDescent="0.3">
      <c r="B29" s="23"/>
      <c r="C29" s="46"/>
      <c r="D29" s="47"/>
      <c r="E29" s="47"/>
      <c r="F29" s="26"/>
    </row>
    <row r="30" spans="2:6" ht="15" customHeight="1" x14ac:dyDescent="0.3">
      <c r="B30" s="23"/>
      <c r="C30" s="28" t="s">
        <v>239</v>
      </c>
      <c r="D30" s="38">
        <v>1.62946064852534</v>
      </c>
      <c r="E30" s="36">
        <v>20.857096301124301</v>
      </c>
      <c r="F30" s="26"/>
    </row>
    <row r="31" spans="2:6" ht="15" customHeight="1" x14ac:dyDescent="0.3">
      <c r="B31" s="23"/>
      <c r="C31" s="28" t="s">
        <v>240</v>
      </c>
      <c r="D31" s="38">
        <v>10.6225296442688</v>
      </c>
      <c r="E31" s="36">
        <v>12.549407114624501</v>
      </c>
      <c r="F31" s="26"/>
    </row>
    <row r="32" spans="2:6" ht="15" customHeight="1" x14ac:dyDescent="0.3">
      <c r="B32" s="23"/>
      <c r="C32" s="29" t="s">
        <v>241</v>
      </c>
      <c r="D32" s="39">
        <v>3.5167759718657901</v>
      </c>
      <c r="E32" s="37">
        <v>14.352247885182001</v>
      </c>
      <c r="F32" s="26"/>
    </row>
    <row r="33" spans="2:6" ht="15" customHeight="1" x14ac:dyDescent="0.3">
      <c r="B33" s="23"/>
      <c r="C33" s="28" t="s">
        <v>242</v>
      </c>
      <c r="D33" s="38">
        <v>18.389897395422299</v>
      </c>
      <c r="E33" s="36">
        <v>10.418310970797201</v>
      </c>
      <c r="F33" s="26"/>
    </row>
    <row r="34" spans="2:6" ht="15" customHeight="1" x14ac:dyDescent="0.3">
      <c r="B34" s="23"/>
      <c r="C34" s="138" t="s">
        <v>257</v>
      </c>
      <c r="D34" s="31"/>
      <c r="E34" s="31"/>
      <c r="F34" s="26"/>
    </row>
    <row r="35" spans="2:6" ht="15" customHeight="1" x14ac:dyDescent="0.3">
      <c r="B35" s="23"/>
      <c r="C35" s="33" t="s">
        <v>279</v>
      </c>
      <c r="D35" s="33"/>
      <c r="E35" s="33"/>
      <c r="F35" s="26"/>
    </row>
    <row r="36" spans="2:6" ht="15" customHeight="1" x14ac:dyDescent="0.3">
      <c r="B36" s="23"/>
      <c r="C36" s="33"/>
      <c r="D36" s="33"/>
      <c r="E36" s="33"/>
      <c r="F36" s="26"/>
    </row>
    <row r="37" spans="2:6" ht="21" x14ac:dyDescent="0.4">
      <c r="B37" s="23"/>
      <c r="C37" s="183" t="s">
        <v>200</v>
      </c>
      <c r="D37" s="183"/>
      <c r="E37" s="183"/>
      <c r="F37" s="26"/>
    </row>
    <row r="38" spans="2:6" ht="18" x14ac:dyDescent="0.35">
      <c r="B38" s="23"/>
      <c r="C38" s="34" t="s">
        <v>14</v>
      </c>
      <c r="D38" s="5"/>
      <c r="E38" s="6"/>
      <c r="F38" s="26"/>
    </row>
    <row r="39" spans="2:6" ht="15" customHeight="1" x14ac:dyDescent="0.35">
      <c r="B39" s="23"/>
      <c r="C39" s="20"/>
      <c r="D39" s="5"/>
      <c r="E39" s="6"/>
      <c r="F39" s="26"/>
    </row>
    <row r="40" spans="2:6" ht="49.2" customHeight="1" x14ac:dyDescent="0.3">
      <c r="B40" s="23"/>
      <c r="C40" s="49" t="s">
        <v>4</v>
      </c>
      <c r="D40" s="35" t="s">
        <v>85</v>
      </c>
      <c r="E40" s="40" t="s">
        <v>86</v>
      </c>
      <c r="F40" s="26"/>
    </row>
    <row r="41" spans="2:6" ht="15" customHeight="1" x14ac:dyDescent="0.3">
      <c r="B41" s="23"/>
      <c r="C41" s="28" t="s">
        <v>11</v>
      </c>
      <c r="D41" s="118">
        <v>248.01323977227599</v>
      </c>
      <c r="E41" s="119">
        <v>56.979312728350003</v>
      </c>
      <c r="F41" s="26"/>
    </row>
    <row r="42" spans="2:6" ht="15" customHeight="1" x14ac:dyDescent="0.3">
      <c r="B42" s="23"/>
      <c r="C42" s="28" t="s">
        <v>237</v>
      </c>
      <c r="D42" s="118">
        <v>239.78445229682001</v>
      </c>
      <c r="E42" s="119">
        <v>38.515791144262799</v>
      </c>
      <c r="F42" s="26"/>
    </row>
    <row r="43" spans="2:6" ht="15" customHeight="1" x14ac:dyDescent="0.3">
      <c r="B43" s="23"/>
      <c r="C43" s="41" t="s">
        <v>238</v>
      </c>
      <c r="D43" s="120">
        <v>285.03939008894503</v>
      </c>
      <c r="E43" s="121">
        <v>47.064285714285703</v>
      </c>
      <c r="F43" s="26"/>
    </row>
    <row r="44" spans="2:6" ht="15" customHeight="1" x14ac:dyDescent="0.3">
      <c r="B44" s="23"/>
      <c r="C44" s="46"/>
      <c r="D44" s="124"/>
      <c r="E44" s="124"/>
      <c r="F44" s="26"/>
    </row>
    <row r="45" spans="2:6" ht="15" customHeight="1" x14ac:dyDescent="0.3">
      <c r="B45" s="23"/>
      <c r="C45" s="28" t="s">
        <v>239</v>
      </c>
      <c r="D45" s="118">
        <v>82.454545454545496</v>
      </c>
      <c r="E45" s="119">
        <v>41.132029339853297</v>
      </c>
      <c r="F45" s="26"/>
    </row>
    <row r="46" spans="2:6" ht="15" customHeight="1" x14ac:dyDescent="0.3">
      <c r="B46" s="23"/>
      <c r="C46" s="28" t="s">
        <v>240</v>
      </c>
      <c r="D46" s="118">
        <v>258.69915254237299</v>
      </c>
      <c r="E46" s="119">
        <v>70.341059602648997</v>
      </c>
      <c r="F46" s="26"/>
    </row>
    <row r="47" spans="2:6" ht="15" customHeight="1" x14ac:dyDescent="0.3">
      <c r="B47" s="23"/>
      <c r="C47" s="29" t="s">
        <v>241</v>
      </c>
      <c r="D47" s="122">
        <v>109.085714285714</v>
      </c>
      <c r="E47" s="123">
        <v>36.640776699029097</v>
      </c>
      <c r="F47" s="26"/>
    </row>
    <row r="48" spans="2:6" ht="15" customHeight="1" x14ac:dyDescent="0.3">
      <c r="B48" s="23"/>
      <c r="C48" s="28" t="s">
        <v>242</v>
      </c>
      <c r="D48" s="118">
        <v>319.11133603238898</v>
      </c>
      <c r="E48" s="119">
        <v>39.903790087463598</v>
      </c>
      <c r="F48" s="26"/>
    </row>
    <row r="49" spans="2:6" ht="15" customHeight="1" x14ac:dyDescent="0.3">
      <c r="B49" s="23"/>
      <c r="C49" s="138" t="s">
        <v>257</v>
      </c>
      <c r="D49" s="31"/>
      <c r="E49" s="31"/>
      <c r="F49" s="26"/>
    </row>
    <row r="50" spans="2:6" ht="15" customHeight="1" x14ac:dyDescent="0.3">
      <c r="B50" s="23"/>
      <c r="C50" s="33" t="s">
        <v>279</v>
      </c>
      <c r="D50" s="33"/>
      <c r="E50" s="33"/>
      <c r="F50" s="26"/>
    </row>
    <row r="51" spans="2:6" ht="15" customHeight="1" x14ac:dyDescent="0.3">
      <c r="B51" s="24"/>
      <c r="C51" s="7"/>
      <c r="D51" s="7"/>
      <c r="E51" s="7"/>
      <c r="F51" s="27"/>
    </row>
    <row r="52" spans="2:6" ht="20.100000000000001" customHeight="1" x14ac:dyDescent="0.3"/>
  </sheetData>
  <mergeCells count="4">
    <mergeCell ref="C7:E7"/>
    <mergeCell ref="C22:E22"/>
    <mergeCell ref="C37:E37"/>
    <mergeCell ref="C6:E6"/>
  </mergeCell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D2E-6302-461C-96B6-D041C16C0975}">
  <sheetPr>
    <tabColor theme="6" tint="0.59999389629810485"/>
  </sheetPr>
  <dimension ref="B4:H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7.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2" t="s">
        <v>185</v>
      </c>
      <c r="D6" s="182"/>
      <c r="E6" s="182"/>
      <c r="F6" s="182"/>
      <c r="G6" s="182"/>
      <c r="H6" s="26"/>
    </row>
    <row r="7" spans="2:8" ht="21" x14ac:dyDescent="0.4">
      <c r="B7" s="23"/>
      <c r="C7" s="183" t="s">
        <v>142</v>
      </c>
      <c r="D7" s="183"/>
      <c r="E7" s="183"/>
      <c r="F7" s="183"/>
      <c r="G7" s="183"/>
      <c r="H7" s="26"/>
    </row>
    <row r="8" spans="2:8" ht="18" x14ac:dyDescent="0.35">
      <c r="B8" s="23"/>
      <c r="C8" s="34" t="s">
        <v>14</v>
      </c>
      <c r="D8" s="5"/>
      <c r="E8" s="6"/>
      <c r="F8" s="6"/>
      <c r="G8" s="6"/>
      <c r="H8" s="26"/>
    </row>
    <row r="9" spans="2:8" ht="15" customHeight="1" x14ac:dyDescent="0.35">
      <c r="B9" s="23"/>
      <c r="C9" s="20"/>
      <c r="D9" s="5"/>
      <c r="E9" s="6"/>
      <c r="F9" s="6"/>
      <c r="G9" s="6"/>
      <c r="H9" s="26"/>
    </row>
    <row r="10" spans="2:8" ht="15" customHeight="1" x14ac:dyDescent="0.3">
      <c r="B10" s="23"/>
      <c r="C10" s="186" t="s">
        <v>4</v>
      </c>
      <c r="D10" s="191" t="s">
        <v>87</v>
      </c>
      <c r="E10" s="191"/>
      <c r="F10" s="188" t="s">
        <v>88</v>
      </c>
      <c r="G10" s="188" t="s">
        <v>89</v>
      </c>
      <c r="H10" s="26"/>
    </row>
    <row r="11" spans="2:8" ht="49.2" customHeight="1" x14ac:dyDescent="0.3">
      <c r="B11" s="23"/>
      <c r="C11" s="186"/>
      <c r="D11" s="35" t="s">
        <v>90</v>
      </c>
      <c r="E11" s="35" t="s">
        <v>63</v>
      </c>
      <c r="F11" s="188"/>
      <c r="G11" s="188"/>
      <c r="H11" s="26"/>
    </row>
    <row r="12" spans="2:8" ht="15" customHeight="1" x14ac:dyDescent="0.3">
      <c r="B12" s="23"/>
      <c r="C12" s="28" t="s">
        <v>11</v>
      </c>
      <c r="D12" s="38">
        <v>80746913</v>
      </c>
      <c r="E12" s="36">
        <v>5193378</v>
      </c>
      <c r="F12" s="38">
        <v>14858284</v>
      </c>
      <c r="G12" s="36">
        <v>100798576</v>
      </c>
      <c r="H12" s="26"/>
    </row>
    <row r="13" spans="2:8" ht="15" customHeight="1" x14ac:dyDescent="0.3">
      <c r="B13" s="23"/>
      <c r="C13" s="28" t="s">
        <v>237</v>
      </c>
      <c r="D13" s="38">
        <v>17955251</v>
      </c>
      <c r="E13" s="36">
        <v>1022062</v>
      </c>
      <c r="F13" s="38">
        <v>3115247</v>
      </c>
      <c r="G13" s="36">
        <v>22092560</v>
      </c>
      <c r="H13" s="26"/>
    </row>
    <row r="14" spans="2:8" ht="15" customHeight="1" x14ac:dyDescent="0.3">
      <c r="B14" s="23"/>
      <c r="C14" s="41" t="s">
        <v>238</v>
      </c>
      <c r="D14" s="44">
        <v>4337135</v>
      </c>
      <c r="E14" s="45">
        <v>270879</v>
      </c>
      <c r="F14" s="44">
        <v>743717</v>
      </c>
      <c r="G14" s="45">
        <v>5351731</v>
      </c>
      <c r="H14" s="26"/>
    </row>
    <row r="15" spans="2:8" ht="15" customHeight="1" x14ac:dyDescent="0.3">
      <c r="B15" s="23"/>
      <c r="C15" s="46"/>
      <c r="D15" s="47"/>
      <c r="E15" s="47"/>
      <c r="F15" s="47"/>
      <c r="G15" s="47"/>
      <c r="H15" s="26"/>
    </row>
    <row r="16" spans="2:8" ht="15" customHeight="1" x14ac:dyDescent="0.3">
      <c r="B16" s="23"/>
      <c r="C16" s="28" t="s">
        <v>239</v>
      </c>
      <c r="D16" s="38">
        <v>783951</v>
      </c>
      <c r="E16" s="36">
        <v>35218</v>
      </c>
      <c r="F16" s="38">
        <v>128528</v>
      </c>
      <c r="G16" s="36">
        <v>947697</v>
      </c>
      <c r="H16" s="26"/>
    </row>
    <row r="17" spans="2:8" x14ac:dyDescent="0.3">
      <c r="B17" s="23"/>
      <c r="C17" s="28" t="s">
        <v>240</v>
      </c>
      <c r="D17" s="38">
        <v>1282372</v>
      </c>
      <c r="E17" s="36">
        <v>57774</v>
      </c>
      <c r="F17" s="38">
        <v>231406</v>
      </c>
      <c r="G17" s="36">
        <v>1571553</v>
      </c>
      <c r="H17" s="26"/>
    </row>
    <row r="18" spans="2:8" x14ac:dyDescent="0.3">
      <c r="B18" s="23"/>
      <c r="C18" s="29" t="s">
        <v>241</v>
      </c>
      <c r="D18" s="39">
        <v>621850</v>
      </c>
      <c r="E18" s="37">
        <v>90230</v>
      </c>
      <c r="F18" s="39">
        <v>103122</v>
      </c>
      <c r="G18" s="37">
        <v>815201</v>
      </c>
      <c r="H18" s="26"/>
    </row>
    <row r="19" spans="2:8" ht="15" customHeight="1" x14ac:dyDescent="0.3">
      <c r="B19" s="23"/>
      <c r="C19" s="28" t="s">
        <v>242</v>
      </c>
      <c r="D19" s="38">
        <v>1648962</v>
      </c>
      <c r="E19" s="36">
        <v>87657</v>
      </c>
      <c r="F19" s="38">
        <v>280661</v>
      </c>
      <c r="G19" s="36">
        <v>2017280</v>
      </c>
      <c r="H19" s="26"/>
    </row>
    <row r="20" spans="2:8" x14ac:dyDescent="0.3">
      <c r="B20" s="23"/>
      <c r="C20" s="32" t="s">
        <v>91</v>
      </c>
      <c r="D20" s="31"/>
      <c r="E20" s="31"/>
      <c r="F20" s="31"/>
      <c r="G20" s="31"/>
      <c r="H20" s="26"/>
    </row>
    <row r="21" spans="2:8" x14ac:dyDescent="0.3">
      <c r="B21" s="23"/>
      <c r="C21" s="33" t="s">
        <v>279</v>
      </c>
      <c r="D21" s="33"/>
      <c r="E21" s="33"/>
      <c r="F21" s="33"/>
      <c r="G21" s="33"/>
      <c r="H21" s="26"/>
    </row>
    <row r="22" spans="2:8" x14ac:dyDescent="0.3">
      <c r="B22" s="23"/>
      <c r="C22" s="33"/>
      <c r="D22" s="33"/>
      <c r="E22" s="33"/>
      <c r="F22" s="33"/>
      <c r="G22" s="33"/>
      <c r="H22" s="26"/>
    </row>
    <row r="23" spans="2:8" ht="21.6" customHeight="1" x14ac:dyDescent="0.4">
      <c r="B23" s="23"/>
      <c r="C23" s="30" t="s">
        <v>141</v>
      </c>
      <c r="D23" s="33"/>
      <c r="E23" s="33"/>
      <c r="F23" s="33"/>
      <c r="G23" s="33"/>
      <c r="H23" s="26"/>
    </row>
    <row r="24" spans="2:8" ht="20.100000000000001" customHeight="1" x14ac:dyDescent="0.35">
      <c r="B24" s="23"/>
      <c r="C24" s="34" t="s">
        <v>14</v>
      </c>
      <c r="D24" s="33"/>
      <c r="E24" s="33"/>
      <c r="F24" s="33"/>
      <c r="G24" s="33"/>
      <c r="H24" s="26"/>
    </row>
    <row r="25" spans="2:8" ht="18" x14ac:dyDescent="0.35">
      <c r="B25" s="23"/>
      <c r="C25" s="34"/>
      <c r="D25" s="33"/>
      <c r="E25" s="33"/>
      <c r="F25" s="33"/>
      <c r="G25" s="33"/>
      <c r="H25" s="26"/>
    </row>
    <row r="26" spans="2:8" ht="20.100000000000001" customHeight="1" x14ac:dyDescent="0.3">
      <c r="B26" s="23"/>
      <c r="C26" s="186" t="s">
        <v>4</v>
      </c>
      <c r="D26" s="191" t="s">
        <v>87</v>
      </c>
      <c r="E26" s="191"/>
      <c r="F26" s="188" t="s">
        <v>88</v>
      </c>
      <c r="G26" s="188" t="s">
        <v>89</v>
      </c>
      <c r="H26" s="26"/>
    </row>
    <row r="27" spans="2:8" ht="49.2" customHeight="1" x14ac:dyDescent="0.3">
      <c r="B27" s="23"/>
      <c r="C27" s="186"/>
      <c r="D27" s="35" t="s">
        <v>90</v>
      </c>
      <c r="E27" s="35" t="s">
        <v>63</v>
      </c>
      <c r="F27" s="188"/>
      <c r="G27" s="188"/>
      <c r="H27" s="26"/>
    </row>
    <row r="28" spans="2:8" x14ac:dyDescent="0.3">
      <c r="B28" s="23"/>
      <c r="C28" s="28" t="s">
        <v>11</v>
      </c>
      <c r="D28" s="38">
        <v>13546</v>
      </c>
      <c r="E28" s="36">
        <v>871</v>
      </c>
      <c r="F28" s="38">
        <v>2493</v>
      </c>
      <c r="G28" s="36">
        <v>16909</v>
      </c>
      <c r="H28" s="26"/>
    </row>
    <row r="29" spans="2:8" x14ac:dyDescent="0.3">
      <c r="B29" s="23"/>
      <c r="C29" s="28" t="s">
        <v>237</v>
      </c>
      <c r="D29" s="38">
        <v>14499</v>
      </c>
      <c r="E29" s="36">
        <v>825</v>
      </c>
      <c r="F29" s="38">
        <v>2516</v>
      </c>
      <c r="G29" s="36">
        <v>17840</v>
      </c>
      <c r="H29" s="26"/>
    </row>
    <row r="30" spans="2:8" x14ac:dyDescent="0.3">
      <c r="B30" s="23"/>
      <c r="C30" s="41" t="s">
        <v>238</v>
      </c>
      <c r="D30" s="44">
        <v>14024</v>
      </c>
      <c r="E30" s="45">
        <v>876</v>
      </c>
      <c r="F30" s="44">
        <v>2405</v>
      </c>
      <c r="G30" s="45">
        <v>17304</v>
      </c>
      <c r="H30" s="26"/>
    </row>
    <row r="31" spans="2:8" x14ac:dyDescent="0.3">
      <c r="B31" s="23"/>
      <c r="C31" s="46"/>
      <c r="D31" s="47"/>
      <c r="E31" s="47"/>
      <c r="F31" s="47"/>
      <c r="G31" s="47"/>
      <c r="H31" s="26"/>
    </row>
    <row r="32" spans="2:8" x14ac:dyDescent="0.3">
      <c r="B32" s="23"/>
      <c r="C32" s="28" t="s">
        <v>239</v>
      </c>
      <c r="D32" s="38">
        <v>14937</v>
      </c>
      <c r="E32" s="36">
        <v>671</v>
      </c>
      <c r="F32" s="38">
        <v>2449</v>
      </c>
      <c r="G32" s="36">
        <v>18057</v>
      </c>
      <c r="H32" s="26"/>
    </row>
    <row r="33" spans="2:8" x14ac:dyDescent="0.3">
      <c r="B33" s="23"/>
      <c r="C33" s="28" t="s">
        <v>240</v>
      </c>
      <c r="D33" s="38">
        <v>13508</v>
      </c>
      <c r="E33" s="36">
        <v>609</v>
      </c>
      <c r="F33" s="38">
        <v>2438</v>
      </c>
      <c r="G33" s="36">
        <v>16555</v>
      </c>
      <c r="H33" s="26"/>
    </row>
    <row r="34" spans="2:8" x14ac:dyDescent="0.3">
      <c r="B34" s="23"/>
      <c r="C34" s="29" t="s">
        <v>241</v>
      </c>
      <c r="D34" s="39">
        <v>15485</v>
      </c>
      <c r="E34" s="37">
        <v>2247</v>
      </c>
      <c r="F34" s="39">
        <v>2568</v>
      </c>
      <c r="G34" s="37">
        <v>20300</v>
      </c>
      <c r="H34" s="26"/>
    </row>
    <row r="35" spans="2:8" x14ac:dyDescent="0.3">
      <c r="B35" s="23"/>
      <c r="C35" s="28" t="s">
        <v>242</v>
      </c>
      <c r="D35" s="38">
        <v>13550</v>
      </c>
      <c r="E35" s="36">
        <v>720</v>
      </c>
      <c r="F35" s="38">
        <v>2306</v>
      </c>
      <c r="G35" s="36">
        <v>16576</v>
      </c>
      <c r="H35" s="26"/>
    </row>
    <row r="36" spans="2:8" x14ac:dyDescent="0.3">
      <c r="B36" s="23"/>
      <c r="C36" s="32" t="s">
        <v>91</v>
      </c>
      <c r="D36" s="33"/>
      <c r="E36" s="33"/>
      <c r="F36" s="33"/>
      <c r="G36" s="33"/>
      <c r="H36" s="26"/>
    </row>
    <row r="37" spans="2:8" x14ac:dyDescent="0.3">
      <c r="B37" s="23"/>
      <c r="C37" s="33" t="s">
        <v>279</v>
      </c>
      <c r="D37" s="33"/>
      <c r="E37" s="33"/>
      <c r="F37" s="33"/>
      <c r="G37" s="33"/>
      <c r="H37" s="26"/>
    </row>
    <row r="38" spans="2:8" ht="15" customHeight="1" x14ac:dyDescent="0.3">
      <c r="B38" s="24"/>
      <c r="C38" s="7"/>
      <c r="D38" s="7"/>
      <c r="E38" s="7"/>
      <c r="F38" s="7"/>
      <c r="G38" s="7"/>
      <c r="H38" s="27"/>
    </row>
    <row r="39" spans="2:8" ht="20.100000000000001" customHeight="1" x14ac:dyDescent="0.3"/>
  </sheetData>
  <mergeCells count="10">
    <mergeCell ref="C6:G6"/>
    <mergeCell ref="C7:G7"/>
    <mergeCell ref="G26:G27"/>
    <mergeCell ref="C26:C27"/>
    <mergeCell ref="C10:C11"/>
    <mergeCell ref="G10:G11"/>
    <mergeCell ref="F10:F11"/>
    <mergeCell ref="D10:E10"/>
    <mergeCell ref="D26:E26"/>
    <mergeCell ref="F26:F27"/>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E9E1-6389-4C48-A868-90BF4882A221}">
  <sheetPr>
    <tabColor theme="6" tint="0.59999389629810485"/>
  </sheetPr>
  <dimension ref="B4:I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6640625" style="1" customWidth="1"/>
    <col min="5" max="5" width="29.33203125" style="1" customWidth="1"/>
    <col min="6" max="8" width="28.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2" t="s">
        <v>186</v>
      </c>
      <c r="D6" s="182"/>
      <c r="E6" s="182"/>
      <c r="F6" s="182"/>
      <c r="G6" s="182"/>
      <c r="H6" s="182"/>
      <c r="I6" s="26"/>
    </row>
    <row r="7" spans="2:9" ht="21" x14ac:dyDescent="0.4">
      <c r="B7" s="23"/>
      <c r="C7" s="183" t="s">
        <v>170</v>
      </c>
      <c r="D7" s="183"/>
      <c r="E7" s="183"/>
      <c r="F7" s="183"/>
      <c r="G7" s="183"/>
      <c r="H7" s="183"/>
      <c r="I7" s="26"/>
    </row>
    <row r="8" spans="2:9" ht="18" x14ac:dyDescent="0.35">
      <c r="B8" s="23"/>
      <c r="C8" s="34" t="s">
        <v>14</v>
      </c>
      <c r="D8" s="5"/>
      <c r="E8" s="6"/>
      <c r="F8" s="6"/>
      <c r="G8" s="6"/>
      <c r="H8" s="6"/>
      <c r="I8" s="26"/>
    </row>
    <row r="9" spans="2:9" ht="15" customHeight="1" x14ac:dyDescent="0.35">
      <c r="B9" s="23"/>
      <c r="C9" s="20"/>
      <c r="D9" s="5"/>
      <c r="E9" s="6"/>
      <c r="F9" s="6"/>
      <c r="G9" s="6"/>
      <c r="H9" s="6"/>
      <c r="I9" s="26"/>
    </row>
    <row r="10" spans="2:9" ht="49.2" customHeight="1" x14ac:dyDescent="0.3">
      <c r="B10" s="23"/>
      <c r="C10" s="49" t="s">
        <v>4</v>
      </c>
      <c r="D10" s="35" t="s">
        <v>92</v>
      </c>
      <c r="E10" s="35" t="s">
        <v>93</v>
      </c>
      <c r="F10" s="35" t="s">
        <v>94</v>
      </c>
      <c r="G10" s="35" t="s">
        <v>95</v>
      </c>
      <c r="H10" s="35" t="s">
        <v>89</v>
      </c>
      <c r="I10" s="26"/>
    </row>
    <row r="11" spans="2:9" ht="15" customHeight="1" x14ac:dyDescent="0.3">
      <c r="B11" s="23"/>
      <c r="C11" s="28" t="s">
        <v>11</v>
      </c>
      <c r="D11" s="38">
        <v>26912</v>
      </c>
      <c r="E11" s="36">
        <v>40308</v>
      </c>
      <c r="F11" s="38">
        <v>184703</v>
      </c>
      <c r="G11" s="36">
        <v>96225</v>
      </c>
      <c r="H11" s="38">
        <v>348148</v>
      </c>
      <c r="I11" s="26"/>
    </row>
    <row r="12" spans="2:9" ht="15" customHeight="1" x14ac:dyDescent="0.3">
      <c r="B12" s="23"/>
      <c r="C12" s="28" t="s">
        <v>237</v>
      </c>
      <c r="D12" s="38">
        <v>4572</v>
      </c>
      <c r="E12" s="36">
        <v>4486</v>
      </c>
      <c r="F12" s="38">
        <v>42380</v>
      </c>
      <c r="G12" s="36">
        <v>14362</v>
      </c>
      <c r="H12" s="38">
        <v>65800</v>
      </c>
      <c r="I12" s="26"/>
    </row>
    <row r="13" spans="2:9" ht="15" customHeight="1" x14ac:dyDescent="0.3">
      <c r="B13" s="23"/>
      <c r="C13" s="41" t="s">
        <v>238</v>
      </c>
      <c r="D13" s="44">
        <v>1620</v>
      </c>
      <c r="E13" s="45">
        <v>33</v>
      </c>
      <c r="F13" s="44">
        <v>8752</v>
      </c>
      <c r="G13" s="45">
        <v>4757</v>
      </c>
      <c r="H13" s="44">
        <v>15163</v>
      </c>
      <c r="I13" s="26"/>
    </row>
    <row r="14" spans="2:9" ht="15" customHeight="1" x14ac:dyDescent="0.3">
      <c r="B14" s="23"/>
      <c r="C14" s="46"/>
      <c r="D14" s="47"/>
      <c r="E14" s="47"/>
      <c r="F14" s="47"/>
      <c r="G14" s="47"/>
      <c r="H14" s="47"/>
      <c r="I14" s="26"/>
    </row>
    <row r="15" spans="2:9" ht="15" customHeight="1" x14ac:dyDescent="0.3">
      <c r="B15" s="23"/>
      <c r="C15" s="28" t="s">
        <v>239</v>
      </c>
      <c r="D15" s="161" t="s">
        <v>247</v>
      </c>
      <c r="E15" s="162" t="s">
        <v>248</v>
      </c>
      <c r="F15" s="38">
        <v>1883</v>
      </c>
      <c r="G15" s="36">
        <v>549</v>
      </c>
      <c r="H15" s="38">
        <v>2005</v>
      </c>
      <c r="I15" s="26"/>
    </row>
    <row r="16" spans="2:9" ht="15" customHeight="1" x14ac:dyDescent="0.3">
      <c r="B16" s="23"/>
      <c r="C16" s="28" t="s">
        <v>240</v>
      </c>
      <c r="D16" s="38">
        <v>134</v>
      </c>
      <c r="E16" s="36">
        <v>609</v>
      </c>
      <c r="F16" s="38">
        <v>2826</v>
      </c>
      <c r="G16" s="36">
        <v>1629</v>
      </c>
      <c r="H16" s="38">
        <v>5197</v>
      </c>
      <c r="I16" s="26"/>
    </row>
    <row r="17" spans="2:9" ht="15" customHeight="1" x14ac:dyDescent="0.3">
      <c r="B17" s="23"/>
      <c r="C17" s="29" t="s">
        <v>241</v>
      </c>
      <c r="D17" s="39">
        <v>834</v>
      </c>
      <c r="E17" s="163" t="s">
        <v>249</v>
      </c>
      <c r="F17" s="39">
        <v>660</v>
      </c>
      <c r="G17" s="37">
        <v>498</v>
      </c>
      <c r="H17" s="39">
        <v>1773</v>
      </c>
      <c r="I17" s="26"/>
    </row>
    <row r="18" spans="2:9" ht="15" customHeight="1" x14ac:dyDescent="0.3">
      <c r="B18" s="23"/>
      <c r="C18" s="28" t="s">
        <v>242</v>
      </c>
      <c r="D18" s="38">
        <v>795</v>
      </c>
      <c r="E18" s="162" t="s">
        <v>250</v>
      </c>
      <c r="F18" s="38">
        <v>3384</v>
      </c>
      <c r="G18" s="36">
        <v>2082</v>
      </c>
      <c r="H18" s="38">
        <v>6188</v>
      </c>
      <c r="I18" s="26"/>
    </row>
    <row r="19" spans="2:9" ht="15" customHeight="1" x14ac:dyDescent="0.3">
      <c r="B19" s="23"/>
      <c r="C19" s="138" t="s">
        <v>258</v>
      </c>
      <c r="D19" s="31"/>
      <c r="E19" s="31"/>
      <c r="F19" s="31"/>
      <c r="G19" s="31"/>
      <c r="H19" s="31"/>
      <c r="I19" s="26"/>
    </row>
    <row r="20" spans="2:9" ht="15" customHeight="1" x14ac:dyDescent="0.3">
      <c r="B20" s="23"/>
      <c r="C20" s="33" t="s">
        <v>267</v>
      </c>
      <c r="D20" s="33"/>
      <c r="E20" s="33"/>
      <c r="F20" s="33"/>
      <c r="G20" s="33"/>
      <c r="H20" s="33"/>
      <c r="I20" s="26"/>
    </row>
    <row r="21" spans="2:9" ht="15" customHeight="1" x14ac:dyDescent="0.3">
      <c r="B21" s="23"/>
      <c r="C21" s="33"/>
      <c r="D21" s="33"/>
      <c r="E21" s="33"/>
      <c r="F21" s="33"/>
      <c r="G21" s="33"/>
      <c r="H21" s="33"/>
      <c r="I21" s="26"/>
    </row>
    <row r="22" spans="2:9" ht="21" x14ac:dyDescent="0.4">
      <c r="B22" s="23"/>
      <c r="C22" s="183" t="s">
        <v>171</v>
      </c>
      <c r="D22" s="183"/>
      <c r="E22" s="183"/>
      <c r="F22" s="183"/>
      <c r="G22" s="183"/>
      <c r="H22" s="183"/>
      <c r="I22" s="26"/>
    </row>
    <row r="23" spans="2:9" ht="18" x14ac:dyDescent="0.35">
      <c r="B23" s="23"/>
      <c r="C23" s="34" t="s">
        <v>14</v>
      </c>
      <c r="D23" s="5"/>
      <c r="E23" s="6"/>
      <c r="F23" s="6"/>
      <c r="G23" s="6"/>
      <c r="H23" s="6"/>
      <c r="I23" s="26"/>
    </row>
    <row r="24" spans="2:9" ht="18" x14ac:dyDescent="0.35">
      <c r="B24" s="23"/>
      <c r="C24" s="20"/>
      <c r="D24" s="5"/>
      <c r="E24" s="6"/>
      <c r="F24" s="6"/>
      <c r="G24" s="6"/>
      <c r="H24" s="6"/>
      <c r="I24" s="26"/>
    </row>
    <row r="25" spans="2:9" ht="49.2" customHeight="1" x14ac:dyDescent="0.3">
      <c r="B25" s="23"/>
      <c r="C25" s="49" t="s">
        <v>4</v>
      </c>
      <c r="D25" s="35" t="s">
        <v>92</v>
      </c>
      <c r="E25" s="35" t="s">
        <v>93</v>
      </c>
      <c r="F25" s="35" t="s">
        <v>94</v>
      </c>
      <c r="G25" s="35" t="s">
        <v>95</v>
      </c>
      <c r="H25" s="35" t="s">
        <v>89</v>
      </c>
      <c r="I25" s="26"/>
    </row>
    <row r="26" spans="2:9" ht="15" customHeight="1" x14ac:dyDescent="0.3">
      <c r="B26" s="23"/>
      <c r="C26" s="28" t="s">
        <v>11</v>
      </c>
      <c r="D26" s="146">
        <v>4.51</v>
      </c>
      <c r="E26" s="147">
        <v>6.76</v>
      </c>
      <c r="F26" s="146">
        <v>30.98</v>
      </c>
      <c r="G26" s="147">
        <v>16.14</v>
      </c>
      <c r="H26" s="146">
        <v>58.4</v>
      </c>
      <c r="I26" s="26"/>
    </row>
    <row r="27" spans="2:9" ht="15" customHeight="1" x14ac:dyDescent="0.3">
      <c r="B27" s="23"/>
      <c r="C27" s="28" t="s">
        <v>237</v>
      </c>
      <c r="D27" s="146">
        <v>3.69</v>
      </c>
      <c r="E27" s="147">
        <v>3.62</v>
      </c>
      <c r="F27" s="146">
        <v>34.22</v>
      </c>
      <c r="G27" s="147">
        <v>11.6</v>
      </c>
      <c r="H27" s="146">
        <v>53.13</v>
      </c>
      <c r="I27" s="26"/>
    </row>
    <row r="28" spans="2:9" ht="15" customHeight="1" x14ac:dyDescent="0.3">
      <c r="B28" s="23"/>
      <c r="C28" s="41" t="s">
        <v>238</v>
      </c>
      <c r="D28" s="148">
        <v>5.24</v>
      </c>
      <c r="E28" s="149">
        <v>0.11</v>
      </c>
      <c r="F28" s="148">
        <v>28.3</v>
      </c>
      <c r="G28" s="149">
        <v>15.38</v>
      </c>
      <c r="H28" s="148">
        <v>49.03</v>
      </c>
      <c r="I28" s="26"/>
    </row>
    <row r="29" spans="2:9" ht="15" customHeight="1" x14ac:dyDescent="0.3">
      <c r="B29" s="23"/>
      <c r="C29" s="46"/>
      <c r="D29" s="150" t="s">
        <v>243</v>
      </c>
      <c r="E29" s="150" t="s">
        <v>243</v>
      </c>
      <c r="F29" s="150" t="s">
        <v>243</v>
      </c>
      <c r="G29" s="150" t="s">
        <v>243</v>
      </c>
      <c r="H29" s="150" t="s">
        <v>243</v>
      </c>
      <c r="I29" s="26"/>
    </row>
    <row r="30" spans="2:9" ht="15" customHeight="1" x14ac:dyDescent="0.3">
      <c r="B30" s="23"/>
      <c r="C30" s="28" t="s">
        <v>239</v>
      </c>
      <c r="D30" s="151">
        <v>-2.73</v>
      </c>
      <c r="E30" s="152">
        <v>-5.41</v>
      </c>
      <c r="F30" s="146">
        <v>35.880000000000003</v>
      </c>
      <c r="G30" s="147">
        <v>10.47</v>
      </c>
      <c r="H30" s="146">
        <v>38.200000000000003</v>
      </c>
      <c r="I30" s="26"/>
    </row>
    <row r="31" spans="2:9" ht="15" customHeight="1" x14ac:dyDescent="0.3">
      <c r="B31" s="23"/>
      <c r="C31" s="28" t="s">
        <v>240</v>
      </c>
      <c r="D31" s="146">
        <v>1.41</v>
      </c>
      <c r="E31" s="147">
        <v>6.41</v>
      </c>
      <c r="F31" s="146">
        <v>29.76</v>
      </c>
      <c r="G31" s="147">
        <v>17.149999999999999</v>
      </c>
      <c r="H31" s="146">
        <v>54.74</v>
      </c>
      <c r="I31" s="26"/>
    </row>
    <row r="32" spans="2:9" ht="15" customHeight="1" x14ac:dyDescent="0.3">
      <c r="B32" s="23"/>
      <c r="C32" s="29" t="s">
        <v>241</v>
      </c>
      <c r="D32" s="153">
        <v>20.77</v>
      </c>
      <c r="E32" s="154">
        <v>-5.44</v>
      </c>
      <c r="F32" s="153">
        <v>16.440000000000001</v>
      </c>
      <c r="G32" s="155">
        <v>12.39</v>
      </c>
      <c r="H32" s="153">
        <v>44.16</v>
      </c>
      <c r="I32" s="26"/>
    </row>
    <row r="33" spans="2:9" ht="15" customHeight="1" x14ac:dyDescent="0.3">
      <c r="B33" s="23"/>
      <c r="C33" s="28" t="s">
        <v>242</v>
      </c>
      <c r="D33" s="146">
        <v>6.53</v>
      </c>
      <c r="E33" s="152">
        <v>-0.6</v>
      </c>
      <c r="F33" s="146">
        <v>27.8</v>
      </c>
      <c r="G33" s="147">
        <v>17.11</v>
      </c>
      <c r="H33" s="146">
        <v>50.84</v>
      </c>
      <c r="I33" s="26"/>
    </row>
    <row r="34" spans="2:9" ht="15" customHeight="1" x14ac:dyDescent="0.3">
      <c r="B34" s="23"/>
      <c r="C34" s="138" t="s">
        <v>258</v>
      </c>
      <c r="D34" s="31"/>
      <c r="E34" s="31"/>
      <c r="F34" s="31"/>
      <c r="G34" s="31"/>
      <c r="H34" s="31"/>
      <c r="I34" s="26"/>
    </row>
    <row r="35" spans="2:9" ht="15" customHeight="1" x14ac:dyDescent="0.3">
      <c r="B35" s="23"/>
      <c r="C35" s="33" t="s">
        <v>267</v>
      </c>
      <c r="D35" s="33"/>
      <c r="E35" s="33"/>
      <c r="F35" s="33"/>
      <c r="G35" s="33"/>
      <c r="H35" s="33"/>
      <c r="I35" s="26"/>
    </row>
    <row r="36" spans="2:9" ht="15" customHeight="1" x14ac:dyDescent="0.3">
      <c r="B36" s="24"/>
      <c r="C36" s="7"/>
      <c r="D36" s="7"/>
      <c r="E36" s="7"/>
      <c r="F36" s="7"/>
      <c r="G36" s="7"/>
      <c r="H36" s="7"/>
      <c r="I36" s="27"/>
    </row>
    <row r="37" spans="2:9" ht="20.100000000000001" customHeight="1" x14ac:dyDescent="0.3"/>
  </sheetData>
  <mergeCells count="3">
    <mergeCell ref="C7:H7"/>
    <mergeCell ref="C22:H22"/>
    <mergeCell ref="C6:H6"/>
  </mergeCells>
  <pageMargins left="0.7" right="0.7" top="0.75" bottom="0.75" header="0.3" footer="0.3"/>
  <pageSetup paperSize="9" orientation="landscape" r:id="rId1"/>
  <ignoredErrors>
    <ignoredError sqref="C15:H18 C29:C33 C28 C21:H25 D19:H19 D20:H20 C26:C27"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A5E9-8349-4B65-8825-0BE994EF3E45}">
  <sheetPr>
    <tabColor theme="6" tint="0.59999389629810485"/>
  </sheetPr>
  <dimension ref="B4:H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2.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2" t="s">
        <v>187</v>
      </c>
      <c r="D6" s="182"/>
      <c r="E6" s="182"/>
      <c r="F6" s="182"/>
      <c r="G6" s="182"/>
      <c r="H6" s="26"/>
    </row>
    <row r="7" spans="2:8" ht="21" x14ac:dyDescent="0.4">
      <c r="B7" s="23"/>
      <c r="C7" s="183" t="s">
        <v>153</v>
      </c>
      <c r="D7" s="183"/>
      <c r="E7" s="183"/>
      <c r="F7" s="183"/>
      <c r="G7" s="183"/>
      <c r="H7" s="26"/>
    </row>
    <row r="8" spans="2:8" ht="18" x14ac:dyDescent="0.35">
      <c r="B8" s="23"/>
      <c r="C8" s="34" t="s">
        <v>14</v>
      </c>
      <c r="D8" s="5"/>
      <c r="E8" s="6"/>
      <c r="F8" s="6"/>
      <c r="G8" s="6"/>
      <c r="H8" s="26"/>
    </row>
    <row r="9" spans="2:8" ht="15" customHeight="1" x14ac:dyDescent="0.35">
      <c r="B9" s="23"/>
      <c r="C9" s="20"/>
      <c r="D9" s="5"/>
      <c r="E9" s="6"/>
      <c r="F9" s="6"/>
      <c r="G9" s="6"/>
      <c r="H9" s="26"/>
    </row>
    <row r="10" spans="2:8" ht="49.2" customHeight="1" x14ac:dyDescent="0.3">
      <c r="B10" s="23"/>
      <c r="C10" s="49" t="s">
        <v>4</v>
      </c>
      <c r="D10" s="35" t="s">
        <v>96</v>
      </c>
      <c r="E10" s="35" t="s">
        <v>97</v>
      </c>
      <c r="F10" s="35" t="s">
        <v>98</v>
      </c>
      <c r="G10" s="35" t="s">
        <v>99</v>
      </c>
      <c r="H10" s="26"/>
    </row>
    <row r="11" spans="2:8" ht="15" customHeight="1" x14ac:dyDescent="0.3">
      <c r="B11" s="23"/>
      <c r="C11" s="28" t="s">
        <v>11</v>
      </c>
      <c r="D11" s="38">
        <v>7584156</v>
      </c>
      <c r="E11" s="36">
        <v>359294</v>
      </c>
      <c r="F11" s="38">
        <v>6902752</v>
      </c>
      <c r="G11" s="36">
        <v>14846219</v>
      </c>
      <c r="H11" s="26"/>
    </row>
    <row r="12" spans="2:8" ht="15" customHeight="1" x14ac:dyDescent="0.3">
      <c r="B12" s="23"/>
      <c r="C12" s="28" t="s">
        <v>237</v>
      </c>
      <c r="D12" s="38">
        <v>1645607</v>
      </c>
      <c r="E12" s="36">
        <v>87222</v>
      </c>
      <c r="F12" s="38">
        <v>1413166</v>
      </c>
      <c r="G12" s="36">
        <v>3145995</v>
      </c>
      <c r="H12" s="26"/>
    </row>
    <row r="13" spans="2:8" ht="15" customHeight="1" x14ac:dyDescent="0.3">
      <c r="B13" s="23"/>
      <c r="C13" s="41" t="s">
        <v>238</v>
      </c>
      <c r="D13" s="44">
        <v>404476</v>
      </c>
      <c r="E13" s="45">
        <v>20632</v>
      </c>
      <c r="F13" s="44">
        <v>349782</v>
      </c>
      <c r="G13" s="45">
        <v>774891</v>
      </c>
      <c r="H13" s="26"/>
    </row>
    <row r="14" spans="2:8" ht="15" customHeight="1" x14ac:dyDescent="0.3">
      <c r="B14" s="23"/>
      <c r="C14" s="46"/>
      <c r="D14" s="47"/>
      <c r="E14" s="47"/>
      <c r="F14" s="47"/>
      <c r="G14" s="47"/>
      <c r="H14" s="26"/>
    </row>
    <row r="15" spans="2:8" ht="15" customHeight="1" x14ac:dyDescent="0.3">
      <c r="B15" s="23"/>
      <c r="C15" s="28" t="s">
        <v>239</v>
      </c>
      <c r="D15" s="38">
        <v>74637</v>
      </c>
      <c r="E15" s="36">
        <v>4073</v>
      </c>
      <c r="F15" s="38">
        <v>63420</v>
      </c>
      <c r="G15" s="36">
        <v>142131</v>
      </c>
      <c r="H15" s="26"/>
    </row>
    <row r="16" spans="2:8" ht="15" customHeight="1" x14ac:dyDescent="0.3">
      <c r="B16" s="23"/>
      <c r="C16" s="28" t="s">
        <v>240</v>
      </c>
      <c r="D16" s="38">
        <v>123250</v>
      </c>
      <c r="E16" s="36">
        <v>6400</v>
      </c>
      <c r="F16" s="38">
        <v>106668</v>
      </c>
      <c r="G16" s="36">
        <v>236319</v>
      </c>
      <c r="H16" s="26"/>
    </row>
    <row r="17" spans="2:8" ht="15" customHeight="1" x14ac:dyDescent="0.3">
      <c r="B17" s="23"/>
      <c r="C17" s="29" t="s">
        <v>241</v>
      </c>
      <c r="D17" s="39">
        <v>58648</v>
      </c>
      <c r="E17" s="37">
        <v>3067</v>
      </c>
      <c r="F17" s="39">
        <v>49593</v>
      </c>
      <c r="G17" s="37">
        <v>111309</v>
      </c>
      <c r="H17" s="26"/>
    </row>
    <row r="18" spans="2:8" ht="15" customHeight="1" x14ac:dyDescent="0.3">
      <c r="B18" s="23"/>
      <c r="C18" s="28" t="s">
        <v>242</v>
      </c>
      <c r="D18" s="38">
        <v>147940</v>
      </c>
      <c r="E18" s="36">
        <v>7091</v>
      </c>
      <c r="F18" s="38">
        <v>130101</v>
      </c>
      <c r="G18" s="36">
        <v>285133</v>
      </c>
      <c r="H18" s="26"/>
    </row>
    <row r="19" spans="2:8" ht="15" customHeight="1" x14ac:dyDescent="0.3">
      <c r="B19" s="23"/>
      <c r="C19" s="185" t="s">
        <v>259</v>
      </c>
      <c r="D19" s="185"/>
      <c r="E19" s="185"/>
      <c r="F19" s="31"/>
      <c r="G19" s="31"/>
      <c r="H19" s="26"/>
    </row>
    <row r="20" spans="2:8" x14ac:dyDescent="0.3">
      <c r="B20" s="23"/>
      <c r="C20" s="187" t="s">
        <v>279</v>
      </c>
      <c r="D20" s="187"/>
      <c r="E20" s="187"/>
      <c r="F20" s="187"/>
      <c r="G20" s="187"/>
      <c r="H20" s="26"/>
    </row>
    <row r="21" spans="2:8" ht="15" customHeight="1" x14ac:dyDescent="0.3">
      <c r="B21" s="23"/>
      <c r="C21" s="33"/>
      <c r="D21" s="33"/>
      <c r="E21" s="33"/>
      <c r="F21" s="33"/>
      <c r="G21" s="33"/>
      <c r="H21" s="26"/>
    </row>
    <row r="22" spans="2:8" ht="21" x14ac:dyDescent="0.4">
      <c r="B22" s="23"/>
      <c r="C22" s="183" t="s">
        <v>152</v>
      </c>
      <c r="D22" s="183"/>
      <c r="E22" s="183"/>
      <c r="F22" s="183"/>
      <c r="G22" s="183"/>
      <c r="H22" s="26"/>
    </row>
    <row r="23" spans="2:8" ht="18" x14ac:dyDescent="0.35">
      <c r="B23" s="23"/>
      <c r="C23" s="34" t="s">
        <v>14</v>
      </c>
      <c r="D23" s="5"/>
      <c r="E23" s="6"/>
      <c r="F23" s="6"/>
      <c r="G23" s="6"/>
      <c r="H23" s="26"/>
    </row>
    <row r="24" spans="2:8" ht="15" customHeight="1" x14ac:dyDescent="0.35">
      <c r="B24" s="23"/>
      <c r="C24" s="20"/>
      <c r="D24" s="5"/>
      <c r="E24" s="6"/>
      <c r="F24" s="6"/>
      <c r="G24" s="6"/>
      <c r="H24" s="26"/>
    </row>
    <row r="25" spans="2:8" ht="49.2" customHeight="1" x14ac:dyDescent="0.3">
      <c r="B25" s="23"/>
      <c r="C25" s="49" t="s">
        <v>4</v>
      </c>
      <c r="D25" s="35" t="s">
        <v>96</v>
      </c>
      <c r="E25" s="35" t="s">
        <v>97</v>
      </c>
      <c r="F25" s="35" t="s">
        <v>98</v>
      </c>
      <c r="G25" s="35" t="s">
        <v>99</v>
      </c>
      <c r="H25" s="26"/>
    </row>
    <row r="26" spans="2:8" ht="15" customHeight="1" x14ac:dyDescent="0.3">
      <c r="B26" s="23"/>
      <c r="C26" s="28" t="s">
        <v>11</v>
      </c>
      <c r="D26" s="38">
        <v>1272</v>
      </c>
      <c r="E26" s="36">
        <v>60</v>
      </c>
      <c r="F26" s="38">
        <v>1158</v>
      </c>
      <c r="G26" s="36">
        <v>2490</v>
      </c>
      <c r="H26" s="26"/>
    </row>
    <row r="27" spans="2:8" ht="15" customHeight="1" x14ac:dyDescent="0.3">
      <c r="B27" s="23"/>
      <c r="C27" s="28" t="s">
        <v>237</v>
      </c>
      <c r="D27" s="38">
        <v>1329</v>
      </c>
      <c r="E27" s="36">
        <v>70</v>
      </c>
      <c r="F27" s="38">
        <v>1141</v>
      </c>
      <c r="G27" s="36">
        <v>2540</v>
      </c>
      <c r="H27" s="26"/>
    </row>
    <row r="28" spans="2:8" ht="15" customHeight="1" x14ac:dyDescent="0.3">
      <c r="B28" s="23"/>
      <c r="C28" s="41" t="s">
        <v>238</v>
      </c>
      <c r="D28" s="44">
        <v>1308</v>
      </c>
      <c r="E28" s="45">
        <v>67</v>
      </c>
      <c r="F28" s="44">
        <v>1131</v>
      </c>
      <c r="G28" s="45">
        <v>2506</v>
      </c>
      <c r="H28" s="26"/>
    </row>
    <row r="29" spans="2:8" ht="15" customHeight="1" x14ac:dyDescent="0.3">
      <c r="B29" s="23"/>
      <c r="C29" s="46"/>
      <c r="D29" s="47"/>
      <c r="E29" s="47"/>
      <c r="F29" s="47"/>
      <c r="G29" s="47"/>
      <c r="H29" s="26"/>
    </row>
    <row r="30" spans="2:8" ht="15" customHeight="1" x14ac:dyDescent="0.3">
      <c r="B30" s="23"/>
      <c r="C30" s="28" t="s">
        <v>239</v>
      </c>
      <c r="D30" s="38">
        <v>1422</v>
      </c>
      <c r="E30" s="36">
        <v>78</v>
      </c>
      <c r="F30" s="38">
        <v>1208</v>
      </c>
      <c r="G30" s="36">
        <v>2708</v>
      </c>
      <c r="H30" s="26"/>
    </row>
    <row r="31" spans="2:8" ht="15" customHeight="1" x14ac:dyDescent="0.3">
      <c r="B31" s="23"/>
      <c r="C31" s="28" t="s">
        <v>240</v>
      </c>
      <c r="D31" s="38">
        <v>1298</v>
      </c>
      <c r="E31" s="36">
        <v>67</v>
      </c>
      <c r="F31" s="38">
        <v>1124</v>
      </c>
      <c r="G31" s="36">
        <v>2489</v>
      </c>
      <c r="H31" s="26"/>
    </row>
    <row r="32" spans="2:8" ht="15" customHeight="1" x14ac:dyDescent="0.3">
      <c r="B32" s="23"/>
      <c r="C32" s="29" t="s">
        <v>241</v>
      </c>
      <c r="D32" s="39">
        <v>1460</v>
      </c>
      <c r="E32" s="37">
        <v>76</v>
      </c>
      <c r="F32" s="39">
        <v>1235</v>
      </c>
      <c r="G32" s="37">
        <v>2772</v>
      </c>
      <c r="H32" s="26"/>
    </row>
    <row r="33" spans="2:8" ht="15" customHeight="1" x14ac:dyDescent="0.3">
      <c r="B33" s="23"/>
      <c r="C33" s="28" t="s">
        <v>242</v>
      </c>
      <c r="D33" s="38">
        <v>1216</v>
      </c>
      <c r="E33" s="36">
        <v>58</v>
      </c>
      <c r="F33" s="38">
        <v>1069</v>
      </c>
      <c r="G33" s="36">
        <v>2343</v>
      </c>
      <c r="H33" s="26"/>
    </row>
    <row r="34" spans="2:8" ht="15" customHeight="1" x14ac:dyDescent="0.3">
      <c r="B34" s="23"/>
      <c r="C34" s="185" t="s">
        <v>259</v>
      </c>
      <c r="D34" s="185"/>
      <c r="E34" s="185"/>
      <c r="F34" s="31"/>
      <c r="G34" s="31"/>
      <c r="H34" s="26"/>
    </row>
    <row r="35" spans="2:8" x14ac:dyDescent="0.3">
      <c r="B35" s="23"/>
      <c r="C35" s="187" t="s">
        <v>279</v>
      </c>
      <c r="D35" s="187"/>
      <c r="E35" s="187"/>
      <c r="F35" s="187"/>
      <c r="G35" s="187"/>
      <c r="H35" s="26"/>
    </row>
    <row r="36" spans="2:8" ht="15" customHeight="1" x14ac:dyDescent="0.3">
      <c r="B36" s="24"/>
      <c r="C36" s="7"/>
      <c r="D36" s="7"/>
      <c r="E36" s="7"/>
      <c r="F36" s="7"/>
      <c r="G36" s="7"/>
      <c r="H36" s="27"/>
    </row>
    <row r="37" spans="2:8" ht="20.100000000000001" customHeight="1" x14ac:dyDescent="0.3"/>
  </sheetData>
  <mergeCells count="7">
    <mergeCell ref="C35:G35"/>
    <mergeCell ref="C7:G7"/>
    <mergeCell ref="C22:G22"/>
    <mergeCell ref="C6:G6"/>
    <mergeCell ref="C19:E19"/>
    <mergeCell ref="C34:E34"/>
    <mergeCell ref="C20:G20"/>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8B36-8938-4EFF-B57C-73CB4C21D2C2}">
  <sheetPr>
    <tabColor theme="8" tint="0.59999389629810485"/>
  </sheetPr>
  <dimension ref="B4:H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3"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2" t="s">
        <v>191</v>
      </c>
      <c r="D6" s="182"/>
      <c r="E6" s="182"/>
      <c r="F6" s="182"/>
      <c r="G6" s="182"/>
      <c r="H6" s="26"/>
    </row>
    <row r="7" spans="2:8" ht="21" x14ac:dyDescent="0.4">
      <c r="B7" s="23"/>
      <c r="C7" s="183" t="s">
        <v>143</v>
      </c>
      <c r="D7" s="183"/>
      <c r="E7" s="183"/>
      <c r="F7" s="183"/>
      <c r="G7" s="183"/>
      <c r="H7" s="26"/>
    </row>
    <row r="8" spans="2:8" ht="18" x14ac:dyDescent="0.35">
      <c r="B8" s="23"/>
      <c r="C8" s="34" t="s">
        <v>14</v>
      </c>
      <c r="D8" s="5"/>
      <c r="E8" s="6"/>
      <c r="F8" s="6"/>
      <c r="G8" s="6"/>
      <c r="H8" s="26"/>
    </row>
    <row r="9" spans="2:8" ht="15" customHeight="1" x14ac:dyDescent="0.35">
      <c r="B9" s="23"/>
      <c r="C9" s="20"/>
      <c r="D9" s="5"/>
      <c r="E9" s="6"/>
      <c r="F9" s="6"/>
      <c r="G9" s="6"/>
      <c r="H9" s="26"/>
    </row>
    <row r="10" spans="2:8" ht="15" customHeight="1" x14ac:dyDescent="0.3">
      <c r="B10" s="23"/>
      <c r="C10" s="200" t="s">
        <v>4</v>
      </c>
      <c r="D10" s="190" t="s">
        <v>100</v>
      </c>
      <c r="E10" s="190"/>
      <c r="F10" s="190"/>
      <c r="G10" s="188" t="s">
        <v>231</v>
      </c>
      <c r="H10" s="26"/>
    </row>
    <row r="11" spans="2:8" ht="49.2" customHeight="1" x14ac:dyDescent="0.3">
      <c r="B11" s="23"/>
      <c r="C11" s="200"/>
      <c r="D11" s="35" t="s">
        <v>101</v>
      </c>
      <c r="E11" s="35" t="s">
        <v>102</v>
      </c>
      <c r="F11" s="35" t="s">
        <v>103</v>
      </c>
      <c r="G11" s="188"/>
      <c r="H11" s="26"/>
    </row>
    <row r="12" spans="2:8" ht="15" customHeight="1" x14ac:dyDescent="0.3">
      <c r="B12" s="23"/>
      <c r="C12" s="28" t="s">
        <v>11</v>
      </c>
      <c r="D12" s="38">
        <v>16462</v>
      </c>
      <c r="E12" s="36">
        <v>53486</v>
      </c>
      <c r="F12" s="38">
        <v>32726</v>
      </c>
      <c r="G12" s="36">
        <v>69948</v>
      </c>
      <c r="H12" s="26"/>
    </row>
    <row r="13" spans="2:8" ht="15" customHeight="1" x14ac:dyDescent="0.3">
      <c r="B13" s="23"/>
      <c r="C13" s="28" t="s">
        <v>237</v>
      </c>
      <c r="D13" s="38">
        <v>3633</v>
      </c>
      <c r="E13" s="36">
        <v>11309</v>
      </c>
      <c r="F13" s="38">
        <v>7006</v>
      </c>
      <c r="G13" s="36">
        <v>14942</v>
      </c>
      <c r="H13" s="26"/>
    </row>
    <row r="14" spans="2:8" ht="15" customHeight="1" x14ac:dyDescent="0.3">
      <c r="B14" s="23"/>
      <c r="C14" s="41" t="s">
        <v>238</v>
      </c>
      <c r="D14" s="44">
        <v>902</v>
      </c>
      <c r="E14" s="45">
        <v>3020</v>
      </c>
      <c r="F14" s="44">
        <v>1849</v>
      </c>
      <c r="G14" s="45">
        <v>3922</v>
      </c>
      <c r="H14" s="26"/>
    </row>
    <row r="15" spans="2:8" ht="15" customHeight="1" x14ac:dyDescent="0.3">
      <c r="B15" s="23"/>
      <c r="C15" s="46"/>
      <c r="D15" s="47"/>
      <c r="E15" s="47"/>
      <c r="F15" s="47"/>
      <c r="G15" s="47"/>
      <c r="H15" s="26"/>
    </row>
    <row r="16" spans="2:8" ht="15" customHeight="1" x14ac:dyDescent="0.3">
      <c r="B16" s="23"/>
      <c r="C16" s="28" t="s">
        <v>239</v>
      </c>
      <c r="D16" s="38">
        <v>171</v>
      </c>
      <c r="E16" s="36">
        <v>628</v>
      </c>
      <c r="F16" s="38">
        <v>388</v>
      </c>
      <c r="G16" s="36">
        <v>799</v>
      </c>
      <c r="H16" s="26"/>
    </row>
    <row r="17" spans="2:8" ht="15" customHeight="1" x14ac:dyDescent="0.3">
      <c r="B17" s="23"/>
      <c r="C17" s="28" t="s">
        <v>240</v>
      </c>
      <c r="D17" s="38">
        <v>276</v>
      </c>
      <c r="E17" s="36">
        <v>837</v>
      </c>
      <c r="F17" s="38">
        <v>511</v>
      </c>
      <c r="G17" s="36">
        <v>1113</v>
      </c>
      <c r="H17" s="26"/>
    </row>
    <row r="18" spans="2:8" ht="15" customHeight="1" x14ac:dyDescent="0.3">
      <c r="B18" s="23"/>
      <c r="C18" s="29" t="s">
        <v>241</v>
      </c>
      <c r="D18" s="39">
        <v>67</v>
      </c>
      <c r="E18" s="37">
        <v>357</v>
      </c>
      <c r="F18" s="39">
        <v>232</v>
      </c>
      <c r="G18" s="37">
        <v>424</v>
      </c>
      <c r="H18" s="26"/>
    </row>
    <row r="19" spans="2:8" ht="15" customHeight="1" x14ac:dyDescent="0.3">
      <c r="B19" s="23"/>
      <c r="C19" s="28" t="s">
        <v>242</v>
      </c>
      <c r="D19" s="38">
        <v>388</v>
      </c>
      <c r="E19" s="36">
        <v>1205</v>
      </c>
      <c r="F19" s="38">
        <v>722</v>
      </c>
      <c r="G19" s="36">
        <v>1593</v>
      </c>
      <c r="H19" s="26"/>
    </row>
    <row r="20" spans="2:8" ht="15" customHeight="1" x14ac:dyDescent="0.3">
      <c r="B20" s="23"/>
      <c r="C20" s="185" t="s">
        <v>259</v>
      </c>
      <c r="D20" s="185"/>
      <c r="E20" s="185"/>
      <c r="F20" s="31"/>
      <c r="G20" s="31"/>
      <c r="H20" s="26"/>
    </row>
    <row r="21" spans="2:8" ht="15" customHeight="1" x14ac:dyDescent="0.3">
      <c r="B21" s="23"/>
      <c r="C21" s="187" t="s">
        <v>279</v>
      </c>
      <c r="D21" s="187"/>
      <c r="E21" s="187"/>
      <c r="F21" s="187"/>
      <c r="G21" s="187"/>
      <c r="H21" s="26"/>
    </row>
    <row r="22" spans="2:8" ht="15" customHeight="1" x14ac:dyDescent="0.3">
      <c r="B22" s="23"/>
      <c r="C22" s="33"/>
      <c r="D22" s="33"/>
      <c r="E22" s="33"/>
      <c r="F22" s="33"/>
      <c r="G22" s="33"/>
      <c r="H22" s="26"/>
    </row>
    <row r="23" spans="2:8" ht="21" x14ac:dyDescent="0.4">
      <c r="B23" s="23"/>
      <c r="C23" s="183" t="s">
        <v>144</v>
      </c>
      <c r="D23" s="183"/>
      <c r="E23" s="183"/>
      <c r="F23" s="183"/>
      <c r="G23" s="183"/>
      <c r="H23" s="26"/>
    </row>
    <row r="24" spans="2:8" ht="18" x14ac:dyDescent="0.35">
      <c r="B24" s="23"/>
      <c r="C24" s="34" t="s">
        <v>14</v>
      </c>
      <c r="D24" s="5"/>
      <c r="E24" s="6"/>
      <c r="F24" s="6"/>
      <c r="G24" s="6"/>
      <c r="H24" s="26"/>
    </row>
    <row r="25" spans="2:8" ht="15" customHeight="1" x14ac:dyDescent="0.35">
      <c r="B25" s="23"/>
      <c r="C25" s="34"/>
      <c r="D25" s="5"/>
      <c r="E25" s="6"/>
      <c r="F25" s="6"/>
      <c r="G25" s="6"/>
      <c r="H25" s="26"/>
    </row>
    <row r="26" spans="2:8" ht="15" customHeight="1" x14ac:dyDescent="0.3">
      <c r="B26" s="23"/>
      <c r="C26" s="186" t="s">
        <v>4</v>
      </c>
      <c r="D26" s="190" t="s">
        <v>100</v>
      </c>
      <c r="E26" s="190"/>
      <c r="F26" s="190"/>
      <c r="G26" s="188" t="s">
        <v>232</v>
      </c>
      <c r="H26" s="26"/>
    </row>
    <row r="27" spans="2:8" ht="49.2" customHeight="1" x14ac:dyDescent="0.3">
      <c r="B27" s="23"/>
      <c r="C27" s="186"/>
      <c r="D27" s="35" t="s">
        <v>101</v>
      </c>
      <c r="E27" s="35" t="s">
        <v>102</v>
      </c>
      <c r="F27" s="35" t="s">
        <v>103</v>
      </c>
      <c r="G27" s="188"/>
      <c r="H27" s="26"/>
    </row>
    <row r="28" spans="2:8" ht="15" customHeight="1" x14ac:dyDescent="0.3">
      <c r="B28" s="23"/>
      <c r="C28" s="28" t="s">
        <v>11</v>
      </c>
      <c r="D28" s="38">
        <v>3</v>
      </c>
      <c r="E28" s="36">
        <v>43</v>
      </c>
      <c r="F28" s="38">
        <v>102</v>
      </c>
      <c r="G28" s="36">
        <v>12</v>
      </c>
      <c r="H28" s="26"/>
    </row>
    <row r="29" spans="2:8" ht="15" customHeight="1" x14ac:dyDescent="0.3">
      <c r="B29" s="23"/>
      <c r="C29" s="28" t="s">
        <v>237</v>
      </c>
      <c r="D29" s="38">
        <v>4</v>
      </c>
      <c r="E29" s="36">
        <v>40</v>
      </c>
      <c r="F29" s="38">
        <v>94</v>
      </c>
      <c r="G29" s="36">
        <v>12</v>
      </c>
      <c r="H29" s="26"/>
    </row>
    <row r="30" spans="2:8" ht="15" customHeight="1" x14ac:dyDescent="0.3">
      <c r="B30" s="23"/>
      <c r="C30" s="41" t="s">
        <v>238</v>
      </c>
      <c r="D30" s="44">
        <v>4</v>
      </c>
      <c r="E30" s="45">
        <v>47</v>
      </c>
      <c r="F30" s="44">
        <v>111</v>
      </c>
      <c r="G30" s="45">
        <v>13</v>
      </c>
      <c r="H30" s="26"/>
    </row>
    <row r="31" spans="2:8" ht="15" customHeight="1" x14ac:dyDescent="0.3">
      <c r="B31" s="23"/>
      <c r="C31" s="46"/>
      <c r="D31" s="47"/>
      <c r="E31" s="47"/>
      <c r="F31" s="47"/>
      <c r="G31" s="47"/>
      <c r="H31" s="26"/>
    </row>
    <row r="32" spans="2:8" ht="15" customHeight="1" x14ac:dyDescent="0.3">
      <c r="B32" s="23"/>
      <c r="C32" s="28" t="s">
        <v>239</v>
      </c>
      <c r="D32" s="38">
        <v>4</v>
      </c>
      <c r="E32" s="36">
        <v>54</v>
      </c>
      <c r="F32" s="38">
        <v>125</v>
      </c>
      <c r="G32" s="36">
        <v>15</v>
      </c>
      <c r="H32" s="26"/>
    </row>
    <row r="33" spans="2:8" ht="15" customHeight="1" x14ac:dyDescent="0.3">
      <c r="B33" s="23"/>
      <c r="C33" s="28" t="s">
        <v>240</v>
      </c>
      <c r="D33" s="38">
        <v>4</v>
      </c>
      <c r="E33" s="36">
        <v>44</v>
      </c>
      <c r="F33" s="38">
        <v>104</v>
      </c>
      <c r="G33" s="36">
        <v>12</v>
      </c>
      <c r="H33" s="26"/>
    </row>
    <row r="34" spans="2:8" ht="15" customHeight="1" x14ac:dyDescent="0.3">
      <c r="B34" s="23"/>
      <c r="C34" s="29" t="s">
        <v>241</v>
      </c>
      <c r="D34" s="39">
        <v>2</v>
      </c>
      <c r="E34" s="37">
        <v>36</v>
      </c>
      <c r="F34" s="39">
        <v>92</v>
      </c>
      <c r="G34" s="37">
        <v>11</v>
      </c>
      <c r="H34" s="26"/>
    </row>
    <row r="35" spans="2:8" ht="15" customHeight="1" x14ac:dyDescent="0.3">
      <c r="B35" s="23"/>
      <c r="C35" s="28" t="s">
        <v>242</v>
      </c>
      <c r="D35" s="38">
        <v>4</v>
      </c>
      <c r="E35" s="36">
        <v>51</v>
      </c>
      <c r="F35" s="38">
        <v>117</v>
      </c>
      <c r="G35" s="36">
        <v>13</v>
      </c>
      <c r="H35" s="26"/>
    </row>
    <row r="36" spans="2:8" ht="15" customHeight="1" x14ac:dyDescent="0.3">
      <c r="B36" s="23"/>
      <c r="C36" s="185" t="s">
        <v>259</v>
      </c>
      <c r="D36" s="185"/>
      <c r="E36" s="185"/>
      <c r="F36" s="31"/>
      <c r="G36" s="31"/>
      <c r="H36" s="26"/>
    </row>
    <row r="37" spans="2:8" ht="15" customHeight="1" x14ac:dyDescent="0.3">
      <c r="B37" s="23"/>
      <c r="C37" s="187" t="s">
        <v>279</v>
      </c>
      <c r="D37" s="187"/>
      <c r="E37" s="187"/>
      <c r="F37" s="187"/>
      <c r="G37" s="187"/>
      <c r="H37" s="26"/>
    </row>
    <row r="38" spans="2:8" ht="15" customHeight="1" x14ac:dyDescent="0.3">
      <c r="B38" s="24"/>
      <c r="C38" s="7"/>
      <c r="D38" s="7"/>
      <c r="E38" s="7"/>
      <c r="F38" s="7"/>
      <c r="G38" s="7"/>
      <c r="H38" s="27"/>
    </row>
    <row r="39" spans="2:8" ht="20.100000000000001" customHeight="1" x14ac:dyDescent="0.3"/>
  </sheetData>
  <mergeCells count="13">
    <mergeCell ref="C37:G37"/>
    <mergeCell ref="C21:G21"/>
    <mergeCell ref="C36:E36"/>
    <mergeCell ref="C6:G6"/>
    <mergeCell ref="C26:C27"/>
    <mergeCell ref="D26:F26"/>
    <mergeCell ref="G26:G27"/>
    <mergeCell ref="C7:G7"/>
    <mergeCell ref="C23:G23"/>
    <mergeCell ref="D10:F10"/>
    <mergeCell ref="G10:G11"/>
    <mergeCell ref="C10:C11"/>
    <mergeCell ref="C20:E20"/>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711-7252-405D-81F7-FF02EC1AB9DE}">
  <sheetPr>
    <tabColor theme="8" tint="0.59999389629810485"/>
  </sheetPr>
  <dimension ref="B4:L38"/>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1" width="22.66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4.200000000000003" customHeight="1" x14ac:dyDescent="0.5">
      <c r="B6" s="23"/>
      <c r="C6" s="182" t="s">
        <v>192</v>
      </c>
      <c r="D6" s="182"/>
      <c r="E6" s="182"/>
      <c r="F6" s="182"/>
      <c r="G6" s="182"/>
      <c r="H6" s="182"/>
      <c r="I6" s="182"/>
      <c r="J6" s="182"/>
      <c r="K6" s="107"/>
      <c r="L6" s="26"/>
    </row>
    <row r="7" spans="2:12" ht="21" x14ac:dyDescent="0.4">
      <c r="B7" s="23"/>
      <c r="C7" s="183" t="s">
        <v>236</v>
      </c>
      <c r="D7" s="183"/>
      <c r="E7" s="183"/>
      <c r="F7" s="183"/>
      <c r="G7" s="183"/>
      <c r="H7" s="183"/>
      <c r="I7" s="183"/>
      <c r="J7" s="183"/>
      <c r="K7" s="30"/>
      <c r="L7" s="26"/>
    </row>
    <row r="8" spans="2:12" ht="18" x14ac:dyDescent="0.35">
      <c r="B8" s="23"/>
      <c r="C8" s="34" t="s">
        <v>266</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86" t="s">
        <v>4</v>
      </c>
      <c r="D10" s="195" t="s">
        <v>101</v>
      </c>
      <c r="E10" s="198"/>
      <c r="F10" s="195" t="s">
        <v>102</v>
      </c>
      <c r="G10" s="198"/>
      <c r="H10" s="195" t="s">
        <v>103</v>
      </c>
      <c r="I10" s="198"/>
      <c r="J10" s="195" t="s">
        <v>104</v>
      </c>
      <c r="K10" s="198"/>
      <c r="L10" s="26"/>
    </row>
    <row r="11" spans="2:12" ht="49.2" customHeight="1" x14ac:dyDescent="0.3">
      <c r="B11" s="23"/>
      <c r="C11" s="186"/>
      <c r="D11" s="35" t="s">
        <v>105</v>
      </c>
      <c r="E11" s="40" t="s">
        <v>106</v>
      </c>
      <c r="F11" s="35" t="s">
        <v>105</v>
      </c>
      <c r="G11" s="40" t="s">
        <v>106</v>
      </c>
      <c r="H11" s="35" t="s">
        <v>105</v>
      </c>
      <c r="I11" s="40" t="s">
        <v>106</v>
      </c>
      <c r="J11" s="35" t="s">
        <v>105</v>
      </c>
      <c r="K11" s="40" t="s">
        <v>106</v>
      </c>
      <c r="L11" s="26"/>
    </row>
    <row r="12" spans="2:12" ht="15" customHeight="1" x14ac:dyDescent="0.3">
      <c r="B12" s="23"/>
      <c r="C12" s="28" t="s">
        <v>11</v>
      </c>
      <c r="D12" s="38">
        <v>430742</v>
      </c>
      <c r="E12" s="36">
        <v>60920</v>
      </c>
      <c r="F12" s="38">
        <v>620704</v>
      </c>
      <c r="G12" s="36">
        <v>161146</v>
      </c>
      <c r="H12" s="38">
        <v>205568</v>
      </c>
      <c r="I12" s="36">
        <v>60197</v>
      </c>
      <c r="J12" s="38">
        <v>1051446</v>
      </c>
      <c r="K12" s="36">
        <v>222066</v>
      </c>
      <c r="L12" s="26"/>
    </row>
    <row r="13" spans="2:12" ht="15" customHeight="1" x14ac:dyDescent="0.3">
      <c r="B13" s="23"/>
      <c r="C13" s="28" t="s">
        <v>237</v>
      </c>
      <c r="D13" s="38">
        <v>95958</v>
      </c>
      <c r="E13" s="36">
        <v>13915</v>
      </c>
      <c r="F13" s="38">
        <v>143997</v>
      </c>
      <c r="G13" s="36">
        <v>37408</v>
      </c>
      <c r="H13" s="38">
        <v>48466</v>
      </c>
      <c r="I13" s="36">
        <v>14269</v>
      </c>
      <c r="J13" s="38">
        <v>239955</v>
      </c>
      <c r="K13" s="36">
        <v>51323</v>
      </c>
      <c r="L13" s="26"/>
    </row>
    <row r="14" spans="2:12" ht="15" customHeight="1" x14ac:dyDescent="0.3">
      <c r="B14" s="23"/>
      <c r="C14" s="41" t="s">
        <v>238</v>
      </c>
      <c r="D14" s="44">
        <v>23799</v>
      </c>
      <c r="E14" s="45">
        <v>3454</v>
      </c>
      <c r="F14" s="44">
        <v>33379</v>
      </c>
      <c r="G14" s="45">
        <v>8644</v>
      </c>
      <c r="H14" s="63">
        <v>10908</v>
      </c>
      <c r="I14" s="64">
        <v>3188</v>
      </c>
      <c r="J14" s="63">
        <v>57178</v>
      </c>
      <c r="K14" s="64">
        <v>12098</v>
      </c>
      <c r="L14" s="26"/>
    </row>
    <row r="15" spans="2:12" ht="15" customHeight="1" x14ac:dyDescent="0.3">
      <c r="B15" s="23"/>
      <c r="C15" s="46"/>
      <c r="D15" s="47"/>
      <c r="E15" s="47"/>
      <c r="F15" s="47"/>
      <c r="G15" s="47"/>
      <c r="H15" s="66"/>
      <c r="I15" s="66"/>
      <c r="J15" s="66"/>
      <c r="K15" s="66"/>
      <c r="L15" s="26"/>
    </row>
    <row r="16" spans="2:12" ht="15" customHeight="1" x14ac:dyDescent="0.3">
      <c r="B16" s="23"/>
      <c r="C16" s="28" t="s">
        <v>239</v>
      </c>
      <c r="D16" s="38">
        <v>4493</v>
      </c>
      <c r="E16" s="36">
        <v>690</v>
      </c>
      <c r="F16" s="38">
        <v>6171</v>
      </c>
      <c r="G16" s="36">
        <v>1679</v>
      </c>
      <c r="H16" s="60">
        <v>2039</v>
      </c>
      <c r="I16" s="61">
        <v>618</v>
      </c>
      <c r="J16" s="60">
        <v>10664</v>
      </c>
      <c r="K16" s="61">
        <v>2369</v>
      </c>
      <c r="L16" s="26"/>
    </row>
    <row r="17" spans="2:12" ht="15" customHeight="1" x14ac:dyDescent="0.3">
      <c r="B17" s="23"/>
      <c r="C17" s="28" t="s">
        <v>240</v>
      </c>
      <c r="D17" s="38">
        <v>7441</v>
      </c>
      <c r="E17" s="36">
        <v>1076</v>
      </c>
      <c r="F17" s="38">
        <v>10166</v>
      </c>
      <c r="G17" s="36">
        <v>2799</v>
      </c>
      <c r="H17" s="60">
        <v>3288</v>
      </c>
      <c r="I17" s="61">
        <v>1014</v>
      </c>
      <c r="J17" s="60">
        <v>17607</v>
      </c>
      <c r="K17" s="61">
        <v>3875</v>
      </c>
      <c r="L17" s="26"/>
    </row>
    <row r="18" spans="2:12" ht="15" customHeight="1" x14ac:dyDescent="0.3">
      <c r="B18" s="23"/>
      <c r="C18" s="29" t="s">
        <v>241</v>
      </c>
      <c r="D18" s="39">
        <v>3265</v>
      </c>
      <c r="E18" s="37">
        <v>506</v>
      </c>
      <c r="F18" s="39">
        <v>4972</v>
      </c>
      <c r="G18" s="37">
        <v>1238</v>
      </c>
      <c r="H18" s="68">
        <v>1590</v>
      </c>
      <c r="I18" s="69">
        <v>454</v>
      </c>
      <c r="J18" s="68">
        <v>8237</v>
      </c>
      <c r="K18" s="69">
        <v>1744</v>
      </c>
      <c r="L18" s="26"/>
    </row>
    <row r="19" spans="2:12" ht="15" customHeight="1" x14ac:dyDescent="0.3">
      <c r="B19" s="23"/>
      <c r="C19" s="28" t="s">
        <v>242</v>
      </c>
      <c r="D19" s="38">
        <v>8600</v>
      </c>
      <c r="E19" s="36">
        <v>1182</v>
      </c>
      <c r="F19" s="38">
        <v>12070</v>
      </c>
      <c r="G19" s="36">
        <v>2928</v>
      </c>
      <c r="H19" s="60">
        <v>3991</v>
      </c>
      <c r="I19" s="61">
        <v>1102</v>
      </c>
      <c r="J19" s="60">
        <v>20670</v>
      </c>
      <c r="K19" s="61">
        <v>4110</v>
      </c>
      <c r="L19" s="26"/>
    </row>
    <row r="20" spans="2:12" ht="15" customHeight="1" x14ac:dyDescent="0.3">
      <c r="B20" s="23"/>
      <c r="C20" s="185" t="s">
        <v>281</v>
      </c>
      <c r="D20" s="185"/>
      <c r="E20" s="185"/>
      <c r="F20" s="31"/>
      <c r="G20" s="31"/>
      <c r="H20" s="72"/>
      <c r="I20" s="72"/>
      <c r="J20" s="72"/>
      <c r="K20" s="72"/>
      <c r="L20" s="26"/>
    </row>
    <row r="21" spans="2:12" ht="15" customHeight="1" x14ac:dyDescent="0.3">
      <c r="B21" s="23"/>
      <c r="C21" s="187" t="s">
        <v>279</v>
      </c>
      <c r="D21" s="187"/>
      <c r="E21" s="187"/>
      <c r="F21" s="187"/>
      <c r="G21" s="187"/>
      <c r="H21" s="111"/>
      <c r="I21" s="111"/>
      <c r="J21" s="111"/>
      <c r="K21" s="111"/>
      <c r="L21" s="26"/>
    </row>
    <row r="22" spans="2:12" ht="15" customHeight="1" x14ac:dyDescent="0.3">
      <c r="B22" s="23"/>
      <c r="C22" s="33"/>
      <c r="D22" s="33"/>
      <c r="E22" s="33"/>
      <c r="F22" s="33"/>
      <c r="G22" s="33"/>
      <c r="H22" s="72"/>
      <c r="I22" s="72"/>
      <c r="J22" s="33"/>
      <c r="K22" s="33"/>
      <c r="L22" s="26"/>
    </row>
    <row r="23" spans="2:12" ht="21" x14ac:dyDescent="0.4">
      <c r="B23" s="23"/>
      <c r="C23" s="183" t="s">
        <v>235</v>
      </c>
      <c r="D23" s="183"/>
      <c r="E23" s="183"/>
      <c r="F23" s="183"/>
      <c r="G23" s="183"/>
      <c r="H23" s="183"/>
      <c r="I23" s="183"/>
      <c r="J23" s="183"/>
      <c r="K23" s="183"/>
      <c r="L23" s="26"/>
    </row>
    <row r="24" spans="2:12" ht="18" x14ac:dyDescent="0.35">
      <c r="B24" s="23"/>
      <c r="C24" s="34" t="s">
        <v>265</v>
      </c>
      <c r="D24" s="5"/>
      <c r="E24" s="6"/>
      <c r="F24" s="6"/>
      <c r="G24" s="6"/>
      <c r="H24" s="6"/>
      <c r="I24" s="6"/>
      <c r="J24" s="6"/>
      <c r="K24" s="6"/>
      <c r="L24" s="26"/>
    </row>
    <row r="25" spans="2:12" ht="15" customHeight="1" x14ac:dyDescent="0.35">
      <c r="B25" s="23"/>
      <c r="C25" s="20"/>
      <c r="D25" s="5"/>
      <c r="E25" s="6"/>
      <c r="F25" s="6"/>
      <c r="G25" s="6"/>
      <c r="H25" s="6"/>
      <c r="I25" s="6"/>
      <c r="J25" s="6"/>
      <c r="K25" s="6"/>
      <c r="L25" s="26"/>
    </row>
    <row r="26" spans="2:12" ht="15" customHeight="1" x14ac:dyDescent="0.3">
      <c r="B26" s="23"/>
      <c r="C26" s="186" t="s">
        <v>4</v>
      </c>
      <c r="D26" s="190" t="s">
        <v>101</v>
      </c>
      <c r="E26" s="205"/>
      <c r="F26" s="190" t="s">
        <v>102</v>
      </c>
      <c r="G26" s="205"/>
      <c r="H26" s="190" t="s">
        <v>103</v>
      </c>
      <c r="I26" s="205"/>
      <c r="J26" s="190" t="s">
        <v>104</v>
      </c>
      <c r="K26" s="205"/>
      <c r="L26" s="26"/>
    </row>
    <row r="27" spans="2:12" ht="49.2" customHeight="1" x14ac:dyDescent="0.3">
      <c r="B27" s="23"/>
      <c r="C27" s="186"/>
      <c r="D27" s="35" t="s">
        <v>105</v>
      </c>
      <c r="E27" s="40" t="s">
        <v>106</v>
      </c>
      <c r="F27" s="35" t="s">
        <v>105</v>
      </c>
      <c r="G27" s="40" t="s">
        <v>106</v>
      </c>
      <c r="H27" s="35" t="s">
        <v>105</v>
      </c>
      <c r="I27" s="40" t="s">
        <v>106</v>
      </c>
      <c r="J27" s="35" t="s">
        <v>105</v>
      </c>
      <c r="K27" s="40" t="s">
        <v>106</v>
      </c>
      <c r="L27" s="26"/>
    </row>
    <row r="28" spans="2:12" ht="15" customHeight="1" x14ac:dyDescent="0.3">
      <c r="B28" s="23"/>
      <c r="C28" s="28" t="s">
        <v>11</v>
      </c>
      <c r="D28" s="38">
        <v>91</v>
      </c>
      <c r="E28" s="36">
        <v>13</v>
      </c>
      <c r="F28" s="38">
        <v>504</v>
      </c>
      <c r="G28" s="36">
        <v>131</v>
      </c>
      <c r="H28" s="60">
        <v>643</v>
      </c>
      <c r="I28" s="61">
        <v>188</v>
      </c>
      <c r="J28" s="60">
        <v>176</v>
      </c>
      <c r="K28" s="61">
        <v>37</v>
      </c>
      <c r="L28" s="26"/>
    </row>
    <row r="29" spans="2:12" ht="15" customHeight="1" x14ac:dyDescent="0.3">
      <c r="B29" s="23"/>
      <c r="C29" s="28" t="s">
        <v>237</v>
      </c>
      <c r="D29" s="38">
        <v>100</v>
      </c>
      <c r="E29" s="36">
        <v>15</v>
      </c>
      <c r="F29" s="38">
        <v>512</v>
      </c>
      <c r="G29" s="36">
        <v>133</v>
      </c>
      <c r="H29" s="60">
        <v>653</v>
      </c>
      <c r="I29" s="61">
        <v>192</v>
      </c>
      <c r="J29" s="60">
        <v>194</v>
      </c>
      <c r="K29" s="61">
        <v>41</v>
      </c>
      <c r="L29" s="26"/>
    </row>
    <row r="30" spans="2:12" ht="15" customHeight="1" x14ac:dyDescent="0.3">
      <c r="B30" s="23"/>
      <c r="C30" s="41" t="s">
        <v>238</v>
      </c>
      <c r="D30" s="44">
        <v>97</v>
      </c>
      <c r="E30" s="45">
        <v>14</v>
      </c>
      <c r="F30" s="44">
        <v>519</v>
      </c>
      <c r="G30" s="45">
        <v>134</v>
      </c>
      <c r="H30" s="63">
        <v>653</v>
      </c>
      <c r="I30" s="64">
        <v>191</v>
      </c>
      <c r="J30" s="63">
        <v>185</v>
      </c>
      <c r="K30" s="64">
        <v>39</v>
      </c>
      <c r="L30" s="26"/>
    </row>
    <row r="31" spans="2:12" ht="15" customHeight="1" x14ac:dyDescent="0.3">
      <c r="B31" s="23"/>
      <c r="C31" s="46"/>
      <c r="D31" s="66"/>
      <c r="E31" s="66"/>
      <c r="F31" s="66"/>
      <c r="G31" s="66"/>
      <c r="H31" s="66"/>
      <c r="I31" s="66"/>
      <c r="J31" s="66"/>
      <c r="K31" s="66"/>
      <c r="L31" s="26"/>
    </row>
    <row r="32" spans="2:12" ht="15" customHeight="1" x14ac:dyDescent="0.3">
      <c r="B32" s="23"/>
      <c r="C32" s="28" t="s">
        <v>239</v>
      </c>
      <c r="D32" s="60">
        <v>110</v>
      </c>
      <c r="E32" s="61">
        <v>17</v>
      </c>
      <c r="F32" s="60">
        <v>535</v>
      </c>
      <c r="G32" s="61">
        <v>145</v>
      </c>
      <c r="H32" s="60">
        <v>658</v>
      </c>
      <c r="I32" s="61">
        <v>199</v>
      </c>
      <c r="J32" s="60">
        <v>203</v>
      </c>
      <c r="K32" s="61">
        <v>45</v>
      </c>
      <c r="L32" s="26"/>
    </row>
    <row r="33" spans="2:12" ht="15" customHeight="1" x14ac:dyDescent="0.3">
      <c r="B33" s="23"/>
      <c r="C33" s="28" t="s">
        <v>240</v>
      </c>
      <c r="D33" s="38">
        <v>98</v>
      </c>
      <c r="E33" s="36">
        <v>14</v>
      </c>
      <c r="F33" s="38">
        <v>534</v>
      </c>
      <c r="G33" s="36">
        <v>147</v>
      </c>
      <c r="H33" s="60">
        <v>671</v>
      </c>
      <c r="I33" s="61">
        <v>207</v>
      </c>
      <c r="J33" s="60">
        <v>185</v>
      </c>
      <c r="K33" s="61">
        <v>41</v>
      </c>
      <c r="L33" s="26"/>
    </row>
    <row r="34" spans="2:12" ht="15" customHeight="1" x14ac:dyDescent="0.3">
      <c r="B34" s="23"/>
      <c r="C34" s="29" t="s">
        <v>241</v>
      </c>
      <c r="D34" s="68">
        <v>108</v>
      </c>
      <c r="E34" s="69">
        <v>17</v>
      </c>
      <c r="F34" s="68">
        <v>505</v>
      </c>
      <c r="G34" s="69">
        <v>126</v>
      </c>
      <c r="H34" s="68">
        <v>632</v>
      </c>
      <c r="I34" s="69">
        <v>181</v>
      </c>
      <c r="J34" s="68">
        <v>205</v>
      </c>
      <c r="K34" s="69">
        <v>43</v>
      </c>
      <c r="L34" s="26"/>
    </row>
    <row r="35" spans="2:12" ht="15" customHeight="1" x14ac:dyDescent="0.3">
      <c r="B35" s="23"/>
      <c r="C35" s="28" t="s">
        <v>242</v>
      </c>
      <c r="D35" s="60">
        <v>88</v>
      </c>
      <c r="E35" s="61">
        <v>12</v>
      </c>
      <c r="F35" s="60">
        <v>506</v>
      </c>
      <c r="G35" s="61">
        <v>123</v>
      </c>
      <c r="H35" s="60">
        <v>645</v>
      </c>
      <c r="I35" s="61">
        <v>178</v>
      </c>
      <c r="J35" s="60">
        <v>170</v>
      </c>
      <c r="K35" s="61">
        <v>34</v>
      </c>
      <c r="L35" s="26"/>
    </row>
    <row r="36" spans="2:12" ht="15" customHeight="1" x14ac:dyDescent="0.3">
      <c r="B36" s="23"/>
      <c r="C36" s="185" t="s">
        <v>281</v>
      </c>
      <c r="D36" s="185"/>
      <c r="E36" s="185"/>
      <c r="F36" s="71"/>
      <c r="G36" s="71"/>
      <c r="H36" s="75"/>
      <c r="I36" s="75"/>
      <c r="J36" s="75"/>
      <c r="K36" s="75"/>
      <c r="L36" s="26"/>
    </row>
    <row r="37" spans="2:12" ht="15" customHeight="1" x14ac:dyDescent="0.3">
      <c r="B37" s="23"/>
      <c r="C37" s="187" t="s">
        <v>279</v>
      </c>
      <c r="D37" s="187"/>
      <c r="E37" s="187"/>
      <c r="F37" s="187"/>
      <c r="G37" s="187"/>
      <c r="H37" s="107"/>
      <c r="I37" s="112"/>
      <c r="J37" s="112"/>
      <c r="K37" s="112"/>
      <c r="L37" s="26"/>
    </row>
    <row r="38" spans="2:12" ht="15" customHeight="1" x14ac:dyDescent="0.3">
      <c r="B38" s="24"/>
      <c r="C38" s="7"/>
      <c r="D38" s="7"/>
      <c r="E38" s="7"/>
      <c r="F38" s="7"/>
      <c r="G38" s="7"/>
      <c r="H38" s="7"/>
      <c r="I38" s="7"/>
      <c r="J38" s="7"/>
      <c r="K38" s="7"/>
      <c r="L38" s="27"/>
    </row>
  </sheetData>
  <mergeCells count="17">
    <mergeCell ref="C21:G21"/>
    <mergeCell ref="C37:G37"/>
    <mergeCell ref="C36:E36"/>
    <mergeCell ref="C6:J6"/>
    <mergeCell ref="C7:J7"/>
    <mergeCell ref="H10:I10"/>
    <mergeCell ref="J10:K10"/>
    <mergeCell ref="D26:E26"/>
    <mergeCell ref="F26:G26"/>
    <mergeCell ref="H26:I26"/>
    <mergeCell ref="J26:K26"/>
    <mergeCell ref="D10:E10"/>
    <mergeCell ref="F10:G10"/>
    <mergeCell ref="C23:K23"/>
    <mergeCell ref="C20:E20"/>
    <mergeCell ref="C10:C11"/>
    <mergeCell ref="C26:C27"/>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41FF-6EB8-45AE-B6DB-CC54B2E5F68D}">
  <dimension ref="B4:I71"/>
  <sheetViews>
    <sheetView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5.5546875" style="1" customWidth="1"/>
    <col min="5" max="5" width="182.6640625"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18.600000000000001" customHeight="1" x14ac:dyDescent="0.7">
      <c r="B6" s="10"/>
      <c r="C6" s="56"/>
      <c r="D6" s="13"/>
      <c r="E6" s="13"/>
      <c r="F6" s="13"/>
      <c r="G6" s="13"/>
      <c r="H6" s="11"/>
    </row>
    <row r="7" spans="2:8" ht="38.4" x14ac:dyDescent="0.7">
      <c r="B7" s="10"/>
      <c r="C7" s="82" t="s">
        <v>1</v>
      </c>
      <c r="D7" s="13"/>
      <c r="E7" s="13"/>
      <c r="F7" s="13"/>
      <c r="G7" s="13"/>
      <c r="H7" s="11"/>
    </row>
    <row r="8" spans="2:8" ht="20.25" customHeight="1" x14ac:dyDescent="0.7">
      <c r="B8" s="10"/>
      <c r="C8" s="87"/>
      <c r="D8" s="88"/>
      <c r="E8" s="89"/>
      <c r="F8" s="13"/>
      <c r="G8" s="13"/>
      <c r="H8" s="11"/>
    </row>
    <row r="9" spans="2:8" ht="21" x14ac:dyDescent="0.4">
      <c r="B9" s="14"/>
      <c r="C9" s="90"/>
      <c r="D9" s="6"/>
      <c r="E9" s="106" t="s">
        <v>164</v>
      </c>
      <c r="F9" s="13"/>
      <c r="G9" s="13"/>
      <c r="H9" s="11"/>
    </row>
    <row r="10" spans="2:8" ht="21" x14ac:dyDescent="0.4">
      <c r="B10" s="14"/>
      <c r="C10" s="90"/>
      <c r="D10" s="6"/>
      <c r="E10" s="91" t="s">
        <v>220</v>
      </c>
      <c r="F10" s="13"/>
      <c r="G10" s="13"/>
      <c r="H10" s="11"/>
    </row>
    <row r="11" spans="2:8" ht="21" x14ac:dyDescent="0.4">
      <c r="B11" s="14"/>
      <c r="C11" s="90"/>
      <c r="D11" s="6"/>
      <c r="E11" s="91" t="s">
        <v>163</v>
      </c>
      <c r="F11" s="13"/>
      <c r="G11" s="13"/>
      <c r="H11" s="11"/>
    </row>
    <row r="12" spans="2:8" ht="21" x14ac:dyDescent="0.4">
      <c r="B12" s="14"/>
      <c r="C12" s="93"/>
      <c r="D12" s="86"/>
      <c r="E12" s="94"/>
      <c r="F12" s="57"/>
      <c r="G12" s="57"/>
      <c r="H12" s="11"/>
    </row>
    <row r="13" spans="2:8" ht="21" x14ac:dyDescent="0.4">
      <c r="B13" s="14"/>
      <c r="C13" s="51"/>
      <c r="D13" s="6"/>
      <c r="E13" s="56"/>
      <c r="F13" s="13"/>
      <c r="G13" s="13"/>
      <c r="H13" s="11"/>
    </row>
    <row r="14" spans="2:8" ht="21" x14ac:dyDescent="0.4">
      <c r="B14" s="14"/>
      <c r="C14" s="95"/>
      <c r="D14" s="96"/>
      <c r="E14" s="97"/>
      <c r="F14" s="13"/>
      <c r="G14" s="13"/>
      <c r="H14" s="11"/>
    </row>
    <row r="15" spans="2:8" ht="21" x14ac:dyDescent="0.4">
      <c r="B15" s="14"/>
      <c r="C15" s="92"/>
      <c r="D15" s="6"/>
      <c r="E15" s="91" t="s">
        <v>162</v>
      </c>
      <c r="F15" s="13"/>
      <c r="G15" s="13"/>
      <c r="H15" s="11"/>
    </row>
    <row r="16" spans="2:8" ht="21" x14ac:dyDescent="0.4">
      <c r="B16" s="14"/>
      <c r="C16" s="92"/>
      <c r="D16" s="6"/>
      <c r="E16" s="91" t="s">
        <v>221</v>
      </c>
      <c r="F16" s="13"/>
      <c r="G16" s="13"/>
      <c r="H16" s="11"/>
    </row>
    <row r="17" spans="2:8" ht="21" x14ac:dyDescent="0.4">
      <c r="B17" s="14"/>
      <c r="C17" s="92"/>
      <c r="D17" s="6"/>
      <c r="E17" s="91" t="s">
        <v>216</v>
      </c>
      <c r="F17" s="13"/>
      <c r="G17" s="13"/>
      <c r="H17" s="11"/>
    </row>
    <row r="18" spans="2:8" ht="21" x14ac:dyDescent="0.4">
      <c r="B18" s="14"/>
      <c r="C18" s="92"/>
      <c r="D18" s="6"/>
      <c r="E18" s="91" t="s">
        <v>178</v>
      </c>
      <c r="F18" s="13"/>
      <c r="G18" s="13"/>
      <c r="H18" s="11"/>
    </row>
    <row r="19" spans="2:8" ht="21" x14ac:dyDescent="0.4">
      <c r="B19" s="14"/>
      <c r="C19" s="92"/>
      <c r="D19" s="6"/>
      <c r="E19" s="91" t="s">
        <v>161</v>
      </c>
      <c r="F19" s="13"/>
      <c r="G19" s="13"/>
      <c r="H19" s="11"/>
    </row>
    <row r="20" spans="2:8" ht="21" x14ac:dyDescent="0.4">
      <c r="B20" s="14"/>
      <c r="C20" s="92"/>
      <c r="D20" s="6"/>
      <c r="E20" s="91" t="s">
        <v>160</v>
      </c>
      <c r="F20" s="13"/>
      <c r="G20" s="13"/>
      <c r="H20" s="11"/>
    </row>
    <row r="21" spans="2:8" ht="21" x14ac:dyDescent="0.4">
      <c r="B21" s="14"/>
      <c r="C21" s="92"/>
      <c r="D21" s="6"/>
      <c r="E21" s="91" t="s">
        <v>177</v>
      </c>
      <c r="F21" s="13"/>
      <c r="G21" s="13"/>
      <c r="H21" s="11"/>
    </row>
    <row r="22" spans="2:8" ht="21" x14ac:dyDescent="0.4">
      <c r="B22" s="14"/>
      <c r="C22" s="92"/>
      <c r="D22" s="6"/>
      <c r="E22" s="91" t="s">
        <v>158</v>
      </c>
      <c r="F22" s="13"/>
      <c r="G22" s="13"/>
      <c r="H22" s="11"/>
    </row>
    <row r="23" spans="2:8" ht="21" x14ac:dyDescent="0.4">
      <c r="B23" s="14"/>
      <c r="C23" s="92"/>
      <c r="D23" s="6"/>
      <c r="E23" s="91" t="s">
        <v>217</v>
      </c>
      <c r="F23" s="13"/>
      <c r="G23" s="13"/>
      <c r="H23" s="11"/>
    </row>
    <row r="24" spans="2:8" ht="21" x14ac:dyDescent="0.4">
      <c r="B24" s="14"/>
      <c r="C24" s="93"/>
      <c r="D24" s="86"/>
      <c r="E24" s="98"/>
      <c r="F24" s="13"/>
      <c r="G24" s="13"/>
      <c r="H24" s="11"/>
    </row>
    <row r="25" spans="2:8" ht="21" x14ac:dyDescent="0.4">
      <c r="B25" s="14"/>
      <c r="C25" s="51"/>
      <c r="D25" s="6"/>
      <c r="E25" s="56"/>
      <c r="F25" s="13"/>
      <c r="G25" s="13"/>
      <c r="H25" s="11"/>
    </row>
    <row r="26" spans="2:8" ht="21" x14ac:dyDescent="0.4">
      <c r="B26" s="14"/>
      <c r="C26" s="81"/>
      <c r="D26" s="77"/>
      <c r="E26" s="84"/>
      <c r="F26" s="13"/>
      <c r="G26" s="13"/>
      <c r="H26" s="11"/>
    </row>
    <row r="27" spans="2:8" ht="21" x14ac:dyDescent="0.4">
      <c r="B27" s="14"/>
      <c r="C27" s="78"/>
      <c r="D27" s="6"/>
      <c r="E27" s="113" t="s">
        <v>198</v>
      </c>
      <c r="F27" s="13"/>
      <c r="G27" s="13"/>
      <c r="H27" s="11"/>
    </row>
    <row r="28" spans="2:8" ht="21" x14ac:dyDescent="0.4">
      <c r="B28" s="14"/>
      <c r="C28" s="78"/>
      <c r="D28" s="6"/>
      <c r="E28" s="113" t="s">
        <v>190</v>
      </c>
      <c r="F28" s="13"/>
      <c r="G28" s="13"/>
      <c r="H28" s="11"/>
    </row>
    <row r="29" spans="2:8" ht="21" x14ac:dyDescent="0.4">
      <c r="B29" s="14"/>
      <c r="C29" s="78"/>
      <c r="D29" s="6"/>
      <c r="E29" s="113" t="s">
        <v>176</v>
      </c>
      <c r="F29" s="13"/>
      <c r="G29" s="13"/>
      <c r="H29" s="11"/>
    </row>
    <row r="30" spans="2:8" ht="21" x14ac:dyDescent="0.4">
      <c r="B30" s="14"/>
      <c r="C30" s="79"/>
      <c r="D30" s="80"/>
      <c r="E30" s="85"/>
      <c r="F30" s="13"/>
      <c r="G30" s="13"/>
      <c r="H30" s="11"/>
    </row>
    <row r="31" spans="2:8" ht="21" x14ac:dyDescent="0.4">
      <c r="B31" s="14"/>
      <c r="C31" s="51"/>
      <c r="D31" s="6"/>
      <c r="E31" s="56"/>
      <c r="F31" s="13"/>
      <c r="G31" s="13"/>
      <c r="H31" s="11"/>
    </row>
    <row r="32" spans="2:8" ht="21" x14ac:dyDescent="0.4">
      <c r="B32" s="14"/>
      <c r="C32" s="81"/>
      <c r="D32" s="77"/>
      <c r="E32" s="84"/>
      <c r="F32" s="13"/>
      <c r="G32" s="13"/>
      <c r="H32" s="11"/>
    </row>
    <row r="33" spans="2:8" ht="21" x14ac:dyDescent="0.4">
      <c r="B33" s="14"/>
      <c r="C33" s="78"/>
      <c r="D33" s="6"/>
      <c r="E33" s="113" t="s">
        <v>165</v>
      </c>
      <c r="F33" s="13"/>
      <c r="G33" s="13"/>
      <c r="H33" s="11"/>
    </row>
    <row r="34" spans="2:8" ht="21" x14ac:dyDescent="0.4">
      <c r="B34" s="14"/>
      <c r="C34" s="78"/>
      <c r="D34" s="6"/>
      <c r="E34" s="113" t="s">
        <v>157</v>
      </c>
      <c r="F34" s="13"/>
      <c r="G34" s="13"/>
      <c r="H34" s="11"/>
    </row>
    <row r="35" spans="2:8" ht="21" x14ac:dyDescent="0.4">
      <c r="B35" s="14"/>
      <c r="C35" s="78"/>
      <c r="D35" s="6"/>
      <c r="E35" s="113" t="s">
        <v>166</v>
      </c>
      <c r="F35" s="13"/>
      <c r="G35" s="13"/>
      <c r="H35" s="11"/>
    </row>
    <row r="36" spans="2:8" ht="21" x14ac:dyDescent="0.4">
      <c r="B36" s="14"/>
      <c r="C36" s="79"/>
      <c r="D36" s="80"/>
      <c r="E36" s="85"/>
      <c r="F36" s="13"/>
      <c r="G36" s="13"/>
      <c r="H36" s="11"/>
    </row>
    <row r="37" spans="2:8" ht="21" x14ac:dyDescent="0.4">
      <c r="B37" s="14"/>
      <c r="C37" s="51"/>
      <c r="D37" s="6"/>
      <c r="E37" s="56"/>
      <c r="F37" s="13"/>
      <c r="G37" s="13"/>
      <c r="H37" s="11"/>
    </row>
    <row r="38" spans="2:8" ht="21" x14ac:dyDescent="0.4">
      <c r="B38" s="14"/>
      <c r="C38" s="81"/>
      <c r="D38" s="77"/>
      <c r="E38" s="84"/>
      <c r="F38" s="13"/>
      <c r="G38" s="13"/>
      <c r="H38" s="11"/>
    </row>
    <row r="39" spans="2:8" ht="21" x14ac:dyDescent="0.4">
      <c r="B39" s="14"/>
      <c r="C39" s="78"/>
      <c r="D39" s="6"/>
      <c r="E39" s="113" t="s">
        <v>174</v>
      </c>
      <c r="F39" s="13"/>
      <c r="G39" s="13"/>
      <c r="H39" s="11"/>
    </row>
    <row r="40" spans="2:8" ht="21" x14ac:dyDescent="0.4">
      <c r="B40" s="14"/>
      <c r="C40" s="78"/>
      <c r="D40" s="6"/>
      <c r="E40" s="113" t="s">
        <v>167</v>
      </c>
      <c r="F40" s="13"/>
      <c r="G40" s="13"/>
      <c r="H40" s="11"/>
    </row>
    <row r="41" spans="2:8" ht="21" x14ac:dyDescent="0.4">
      <c r="B41" s="14"/>
      <c r="C41" s="78"/>
      <c r="D41" s="6"/>
      <c r="E41" s="113" t="s">
        <v>168</v>
      </c>
      <c r="F41" s="13"/>
      <c r="G41" s="13"/>
      <c r="H41" s="11"/>
    </row>
    <row r="42" spans="2:8" ht="21" x14ac:dyDescent="0.4">
      <c r="B42" s="14"/>
      <c r="C42" s="79"/>
      <c r="D42" s="80"/>
      <c r="E42" s="85"/>
      <c r="F42" s="13"/>
      <c r="G42" s="13"/>
      <c r="H42" s="11"/>
    </row>
    <row r="43" spans="2:8" ht="21" x14ac:dyDescent="0.4">
      <c r="B43" s="14"/>
      <c r="C43" s="51"/>
      <c r="D43" s="6"/>
      <c r="E43" s="56"/>
      <c r="F43" s="13"/>
      <c r="G43" s="13"/>
      <c r="H43" s="11"/>
    </row>
    <row r="44" spans="2:8" ht="21" x14ac:dyDescent="0.4">
      <c r="B44" s="14"/>
      <c r="C44" s="81"/>
      <c r="D44" s="77"/>
      <c r="E44" s="84"/>
      <c r="F44" s="13"/>
      <c r="G44" s="13"/>
      <c r="H44" s="11"/>
    </row>
    <row r="45" spans="2:8" ht="21" x14ac:dyDescent="0.4">
      <c r="B45" s="14"/>
      <c r="C45" s="78"/>
      <c r="D45" s="6"/>
      <c r="E45" s="113" t="s">
        <v>173</v>
      </c>
      <c r="F45" s="13"/>
      <c r="G45" s="13"/>
      <c r="H45" s="11"/>
    </row>
    <row r="46" spans="2:8" ht="21" x14ac:dyDescent="0.4">
      <c r="B46" s="14"/>
      <c r="C46" s="78"/>
      <c r="D46" s="6"/>
      <c r="E46" s="113" t="s">
        <v>169</v>
      </c>
      <c r="F46" s="13"/>
      <c r="G46" s="13"/>
      <c r="H46" s="11"/>
    </row>
    <row r="47" spans="2:8" ht="21" x14ac:dyDescent="0.4">
      <c r="B47" s="14"/>
      <c r="C47" s="79"/>
      <c r="D47" s="80"/>
      <c r="E47" s="85"/>
      <c r="F47" s="13"/>
      <c r="G47" s="13"/>
      <c r="H47" s="11"/>
    </row>
    <row r="48" spans="2:8" x14ac:dyDescent="0.3">
      <c r="B48" s="14"/>
      <c r="C48" s="51"/>
      <c r="D48" s="6"/>
      <c r="E48" s="13"/>
      <c r="F48" s="13"/>
      <c r="G48" s="13"/>
      <c r="H48" s="11"/>
    </row>
    <row r="49" spans="2:9" x14ac:dyDescent="0.3">
      <c r="B49" s="15"/>
      <c r="C49" s="50"/>
      <c r="D49" s="16"/>
      <c r="E49" s="7"/>
      <c r="F49" s="7"/>
      <c r="G49" s="7"/>
      <c r="H49" s="19"/>
    </row>
    <row r="50" spans="2:9" ht="17.100000000000001" customHeight="1" x14ac:dyDescent="0.3">
      <c r="B50" s="9"/>
      <c r="C50" s="9"/>
    </row>
    <row r="52" spans="2:9" ht="17.100000000000001" customHeight="1" x14ac:dyDescent="0.3"/>
    <row r="62" spans="2:9" x14ac:dyDescent="0.3">
      <c r="I62" s="1" t="s">
        <v>2</v>
      </c>
    </row>
    <row r="71" spans="3:3" x14ac:dyDescent="0.3">
      <c r="C71" s="2"/>
    </row>
  </sheetData>
  <hyperlinks>
    <hyperlink ref="E9" location="'1. Population - Overblik'!C6" display="1.   Populationsoverblik - Antal borgere og antal pr. 1.000 borgere" xr:uid="{3D4E2F2E-B186-4799-8D6C-FBF8606D150F}"/>
    <hyperlink ref="E10" location="'2. Population - Arbejdsmarked'!C6" display="2.   Arbejdsmarkedstilknytning (16-67 år) - Antal borgere og antal pr. 1.000 borgere" xr:uid="{C74D5B41-52B4-4D71-87A6-C9A7ABAD12D5}"/>
    <hyperlink ref="E11" location="'3. Population - Kronisk sygdom'!C6" display="3.   Udvalgte kroniske sygdomme og svære psykiske lidelser - Antal borgere og antal pr. 1.000 borgere" xr:uid="{42662252-7F59-45C4-9746-E260A1995215}"/>
    <hyperlink ref="E15" location="'4. Aktivitet - Sundhedsvæsenet'!C6" display="4.   Aktivitet i sundhedsvæsenet - Antal kontakter, antal borgere og antal pr. 1.000 borgere" xr:uid="{24817853-B41A-4929-B165-C8D265D7192F}"/>
    <hyperlink ref="E16" location="'5. Aktivitet - Område og arbejd'!C6" display="5.   Aktivitet i sundhedsvæsenet fordelt på arbejdsmarkedstilknytning (16-67 år) - Antal kontakter, antal borgere og antal pr. 1.000 borgere" xr:uid="{7DC6CF7C-2719-4D38-A362-1D7AB2AC066B}"/>
    <hyperlink ref="E17" location="'6. Aktivitet - Sygehusvæsenet'!C6" display="6.   Aktivitet i sygehusvæsenet (ambulante ophold og indlæggelser) - Antal kontakter, antal borgere og antal pr. 1.000 borgere" xr:uid="{8EEC128D-F7BB-4C2F-878C-D7373E208EA9}"/>
    <hyperlink ref="E18" location="'7. Aktivitet - Genindlæggelser'!C6" display="7.   Akutte genindlæggelser somatik og psykiatri - Antal, antal borgere og pct. pr. primærindlæggelse" xr:uid="{293FA589-B50C-4A73-826E-1684536BD2E9}"/>
    <hyperlink ref="E19" location="'8. Aktivitet - Forebyggelige'!C6" display="8.   Forebyggelige akutte sygehusophold (65+ år) - Antal, antal borgere og antal pr. 1.000 borgere" xr:uid="{47C3E6D2-6D26-436B-989A-458A4B2C1DB9}"/>
    <hyperlink ref="E20" location="'9. Aktivitet - Speciallæge'!C6" display="9.   Aktivitet i speciallægepraksis (med ydernummer) - Antal kontakter, antal borgere og antal pr. 1.000 borgere" xr:uid="{2E60B316-5C8B-4B56-8231-B7710A6B5945}"/>
    <hyperlink ref="E21" location="'10. Aktivitet - Almen praksis'!C6" display="10. Aktivitet i almen praksis (med ydernummer) - Antal kontakter, antal borgere og antal pr. 1.000 borgere" xr:uid="{7CA02851-C2F0-41E6-B4CE-C2CE70314226}"/>
    <hyperlink ref="E22" location="'11. Aktivitet - Kommune'!C6" display="11. Aktivitet i den kommunale ældrepleje (65+ år) - Antal borgere og antal pr. 1.000 borgere" xr:uid="{EC02E275-37FA-40D2-9603-985D4E240DE3}"/>
    <hyperlink ref="E23" location="'12. Aktivitet - Midl. ophold'!C6" display="12. Midlertidige ophold og aflastning i hjemmet (65+ år) - Antal borgere, antal pr. 1.000 borgere og gennemsnitlig varighed (dage)" xr:uid="{EAD0A665-C07D-46A6-AF91-D5D9AEA9AAAF}"/>
    <hyperlink ref="E27" location="'13. Udgifter - Værdi af beh.'!C6" display="13.  Værdi af behandling i sygehus- og praksissektor - Værdi og værdi pr. 1.000 borgere" xr:uid="{BA0EE8F7-7607-4F11-85A0-99500EA685A8}"/>
    <hyperlink ref="E28" location="'14. Udgifter - KFF'!C6" display="14. Udgifter til kommunal fuldfinansiering - Udgift og udgift pr. 1.000 borgere" xr:uid="{13859F1B-0D74-4B9E-8ACE-D55ED571FB4D}"/>
    <hyperlink ref="E29" location="'15. Udgifter - Medicin'!C6" display="15. Salg af medicin på recept - Omsætning og omsætning pr. 1.000 borgere" xr:uid="{52958341-3019-4587-BD88-DEFFCE5647ED}"/>
    <hyperlink ref="E33" location="'16. Medicin - Dosispakket'!C6" display="16. Dosispakket medicin - Antal borgere og antal pr. 1.000 borgere" xr:uid="{F6CC44C5-3CD0-43D2-96A3-58D2C2EE9E24}"/>
    <hyperlink ref="E34" location="'17. Medicin - Polyfarmaci'!C6" display="17. Borgere i behandling med mange lægemidler (Polyfarmaci) - Antal borgere og antal pr. 1.000 borgere" xr:uid="{CE65585E-20B2-4F7B-8718-5AE150067425}"/>
    <hyperlink ref="E35" location="'18. Medicin - Antipsykotika'!C6" display="18. Antipsykotika til borgere med demens (65+ år) - Antal borgere og antal pr. 1.000 borgere" xr:uid="{B2CDEBC0-DC68-4BCD-9D88-FBD7D8E309F9}"/>
    <hyperlink ref="E39" location="'19. Praksissektor - AP '!C6" display="19. Almen praksis (med ydernummer) " xr:uid="{2DA04572-A270-4AFB-90C9-69BBE83C2785}"/>
    <hyperlink ref="E40" location="'20. Praksissektor - Speciallæge'!C6" display="20. Speciallægepraksis (med ydernummer) - Antal praksis, antal praksis pr. 1.000 borgere" xr:uid="{BEC7B5D3-58AA-45B5-A59A-E89F08F8C6C6}"/>
    <hyperlink ref="E41" location="'21. Praksissektor - Øvrig'!C6" display="21. Øvrig praksissektor (med ydernummer) - Antal praksis, antal praksis pr. 1.000 borgere" xr:uid="{D52AFEC3-D840-467A-ADC5-8CA1C703E5AD}"/>
    <hyperlink ref="E45" location="'22. Sundhedsudd. - Arbejdssted'!C6" display="22. Udvalgte sundhedsuddannede fordelt efter branche og geografi for arbejdssted - Antal og antal pr. 1.000 borgere" xr:uid="{3B10A9BB-E3DC-4B65-B888-C1EC968D2898}"/>
    <hyperlink ref="E46" location="'23. Sundhedsudd. - Bopæl'!C6" display="23. Udvalgte sundhedsuddannede fordelt efter bopæl - Antal og antal pr. 1.000 borgere" xr:uid="{475EC3A4-0D06-4B73-BFF4-655B57976C2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F383-DB5F-4628-A935-8CDA80457A89}">
  <sheetPr>
    <tabColor theme="8" tint="0.59999389629810485"/>
  </sheetPr>
  <dimension ref="B4:G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6" width="42.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82" t="s">
        <v>193</v>
      </c>
      <c r="D6" s="182"/>
      <c r="E6" s="182"/>
      <c r="F6" s="182"/>
      <c r="G6" s="26"/>
    </row>
    <row r="7" spans="2:7" ht="21" x14ac:dyDescent="0.4">
      <c r="B7" s="23"/>
      <c r="C7" s="183" t="s">
        <v>145</v>
      </c>
      <c r="D7" s="183"/>
      <c r="E7" s="183"/>
      <c r="F7" s="183"/>
      <c r="G7" s="26"/>
    </row>
    <row r="8" spans="2:7" ht="18" x14ac:dyDescent="0.35">
      <c r="B8" s="23"/>
      <c r="C8" s="34" t="s">
        <v>14</v>
      </c>
      <c r="D8" s="5"/>
      <c r="E8" s="6"/>
      <c r="F8" s="6"/>
      <c r="G8" s="26"/>
    </row>
    <row r="9" spans="2:7" ht="15" customHeight="1" x14ac:dyDescent="0.35">
      <c r="B9" s="23"/>
      <c r="C9" s="20"/>
      <c r="D9" s="5"/>
      <c r="E9" s="6"/>
      <c r="F9" s="6"/>
      <c r="G9" s="26"/>
    </row>
    <row r="10" spans="2:7" ht="15" customHeight="1" x14ac:dyDescent="0.3">
      <c r="B10" s="23"/>
      <c r="C10" s="186" t="s">
        <v>4</v>
      </c>
      <c r="D10" s="190" t="s">
        <v>107</v>
      </c>
      <c r="E10" s="190"/>
      <c r="F10" s="188" t="s">
        <v>233</v>
      </c>
      <c r="G10" s="26"/>
    </row>
    <row r="11" spans="2:7" ht="49.2" customHeight="1" x14ac:dyDescent="0.3">
      <c r="B11" s="23"/>
      <c r="C11" s="186"/>
      <c r="D11" s="35" t="s">
        <v>108</v>
      </c>
      <c r="E11" s="35" t="s">
        <v>109</v>
      </c>
      <c r="F11" s="188"/>
      <c r="G11" s="26"/>
    </row>
    <row r="12" spans="2:7" ht="15" customHeight="1" x14ac:dyDescent="0.3">
      <c r="B12" s="23"/>
      <c r="C12" s="28" t="s">
        <v>11</v>
      </c>
      <c r="D12" s="38">
        <v>4222</v>
      </c>
      <c r="E12" s="36">
        <v>2961</v>
      </c>
      <c r="F12" s="38">
        <v>7183</v>
      </c>
      <c r="G12" s="26"/>
    </row>
    <row r="13" spans="2:7" ht="15" customHeight="1" x14ac:dyDescent="0.3">
      <c r="B13" s="23"/>
      <c r="C13" s="28" t="s">
        <v>237</v>
      </c>
      <c r="D13" s="38">
        <v>1263</v>
      </c>
      <c r="E13" s="36">
        <v>962</v>
      </c>
      <c r="F13" s="38">
        <v>2225</v>
      </c>
      <c r="G13" s="26"/>
    </row>
    <row r="14" spans="2:7" ht="15" customHeight="1" x14ac:dyDescent="0.3">
      <c r="B14" s="23"/>
      <c r="C14" s="41" t="s">
        <v>238</v>
      </c>
      <c r="D14" s="44">
        <v>262</v>
      </c>
      <c r="E14" s="45">
        <v>172</v>
      </c>
      <c r="F14" s="44">
        <v>434</v>
      </c>
      <c r="G14" s="26"/>
    </row>
    <row r="15" spans="2:7" ht="15" customHeight="1" x14ac:dyDescent="0.3">
      <c r="B15" s="23"/>
      <c r="C15" s="46"/>
      <c r="D15" s="47"/>
      <c r="E15" s="47"/>
      <c r="F15" s="47"/>
      <c r="G15" s="26"/>
    </row>
    <row r="16" spans="2:7" ht="15" customHeight="1" x14ac:dyDescent="0.3">
      <c r="B16" s="23"/>
      <c r="C16" s="28" t="s">
        <v>239</v>
      </c>
      <c r="D16" s="38">
        <v>39</v>
      </c>
      <c r="E16" s="36">
        <v>36</v>
      </c>
      <c r="F16" s="38">
        <v>75</v>
      </c>
      <c r="G16" s="26"/>
    </row>
    <row r="17" spans="2:7" x14ac:dyDescent="0.3">
      <c r="B17" s="23"/>
      <c r="C17" s="28" t="s">
        <v>240</v>
      </c>
      <c r="D17" s="38">
        <v>92</v>
      </c>
      <c r="E17" s="36">
        <v>66</v>
      </c>
      <c r="F17" s="38">
        <v>158</v>
      </c>
      <c r="G17" s="26"/>
    </row>
    <row r="18" spans="2:7" x14ac:dyDescent="0.3">
      <c r="B18" s="23"/>
      <c r="C18" s="29" t="s">
        <v>241</v>
      </c>
      <c r="D18" s="39">
        <v>34</v>
      </c>
      <c r="E18" s="37">
        <v>29</v>
      </c>
      <c r="F18" s="39">
        <v>63</v>
      </c>
      <c r="G18" s="26"/>
    </row>
    <row r="19" spans="2:7" ht="15" customHeight="1" x14ac:dyDescent="0.3">
      <c r="B19" s="23"/>
      <c r="C19" s="28" t="s">
        <v>242</v>
      </c>
      <c r="D19" s="38">
        <v>97</v>
      </c>
      <c r="E19" s="36">
        <v>41</v>
      </c>
      <c r="F19" s="38">
        <v>138</v>
      </c>
      <c r="G19" s="26"/>
    </row>
    <row r="20" spans="2:7" ht="14.25" customHeight="1" x14ac:dyDescent="0.3">
      <c r="B20" s="23"/>
      <c r="C20" s="32" t="s">
        <v>264</v>
      </c>
      <c r="D20" s="31"/>
      <c r="E20" s="31"/>
      <c r="F20" s="31"/>
      <c r="G20" s="26"/>
    </row>
    <row r="21" spans="2:7" x14ac:dyDescent="0.3">
      <c r="B21" s="23"/>
      <c r="C21" s="33" t="s">
        <v>279</v>
      </c>
      <c r="D21" s="33"/>
      <c r="E21" s="33"/>
      <c r="F21" s="33"/>
      <c r="G21" s="26"/>
    </row>
    <row r="22" spans="2:7" x14ac:dyDescent="0.3">
      <c r="B22" s="23"/>
      <c r="C22" s="33"/>
      <c r="D22" s="33"/>
      <c r="E22" s="33"/>
      <c r="F22" s="33"/>
      <c r="G22" s="26"/>
    </row>
    <row r="23" spans="2:7" ht="21" x14ac:dyDescent="0.4">
      <c r="B23" s="23"/>
      <c r="C23" s="183" t="s">
        <v>146</v>
      </c>
      <c r="D23" s="183"/>
      <c r="E23" s="183"/>
      <c r="F23" s="183"/>
      <c r="G23" s="26"/>
    </row>
    <row r="24" spans="2:7" ht="18" x14ac:dyDescent="0.35">
      <c r="B24" s="23"/>
      <c r="C24" s="34" t="s">
        <v>14</v>
      </c>
      <c r="D24" s="5"/>
      <c r="E24" s="6"/>
      <c r="F24" s="6"/>
      <c r="G24" s="26"/>
    </row>
    <row r="25" spans="2:7" ht="15" customHeight="1" x14ac:dyDescent="0.35">
      <c r="B25" s="23"/>
      <c r="C25" s="20"/>
      <c r="D25" s="5"/>
      <c r="E25" s="6"/>
      <c r="F25" s="6"/>
      <c r="G25" s="26"/>
    </row>
    <row r="26" spans="2:7" ht="15" customHeight="1" x14ac:dyDescent="0.3">
      <c r="B26" s="23"/>
      <c r="C26" s="186" t="s">
        <v>4</v>
      </c>
      <c r="D26" s="190" t="s">
        <v>107</v>
      </c>
      <c r="E26" s="190"/>
      <c r="F26" s="188" t="s">
        <v>232</v>
      </c>
      <c r="G26" s="26"/>
    </row>
    <row r="27" spans="2:7" ht="49.2" customHeight="1" x14ac:dyDescent="0.3">
      <c r="B27" s="23"/>
      <c r="C27" s="186"/>
      <c r="D27" s="109" t="s">
        <v>108</v>
      </c>
      <c r="E27" s="109" t="s">
        <v>109</v>
      </c>
      <c r="F27" s="188"/>
      <c r="G27" s="26"/>
    </row>
    <row r="28" spans="2:7" ht="15" customHeight="1" x14ac:dyDescent="0.3">
      <c r="B28" s="23"/>
      <c r="C28" s="28" t="s">
        <v>11</v>
      </c>
      <c r="D28" s="118">
        <v>257.12545676004873</v>
      </c>
      <c r="E28" s="119">
        <v>124.16656183167694</v>
      </c>
      <c r="F28" s="118">
        <v>178.38428489830383</v>
      </c>
      <c r="G28" s="26"/>
    </row>
    <row r="29" spans="2:7" ht="15" customHeight="1" x14ac:dyDescent="0.3">
      <c r="B29" s="23"/>
      <c r="C29" s="28" t="s">
        <v>237</v>
      </c>
      <c r="D29" s="118">
        <v>311.92887132625339</v>
      </c>
      <c r="E29" s="119">
        <v>145.33917510197915</v>
      </c>
      <c r="F29" s="118">
        <v>208.56767904012</v>
      </c>
      <c r="G29" s="26"/>
    </row>
    <row r="30" spans="2:7" ht="15" customHeight="1" x14ac:dyDescent="0.3">
      <c r="B30" s="23"/>
      <c r="C30" s="41" t="s">
        <v>238</v>
      </c>
      <c r="D30" s="120">
        <v>281.41783029001073</v>
      </c>
      <c r="E30" s="121">
        <v>114.51398135818907</v>
      </c>
      <c r="F30" s="120">
        <v>178.38060008220305</v>
      </c>
      <c r="G30" s="26"/>
    </row>
    <row r="31" spans="2:7" ht="15" customHeight="1" x14ac:dyDescent="0.3">
      <c r="B31" s="23"/>
      <c r="C31" s="46"/>
      <c r="D31" s="124"/>
      <c r="E31" s="124"/>
      <c r="F31" s="124"/>
      <c r="G31" s="26"/>
    </row>
    <row r="32" spans="2:7" ht="15" customHeight="1" x14ac:dyDescent="0.3">
      <c r="B32" s="23"/>
      <c r="C32" s="28" t="s">
        <v>239</v>
      </c>
      <c r="D32" s="118">
        <v>248.40764331210192</v>
      </c>
      <c r="E32" s="119">
        <v>112.85266457680251</v>
      </c>
      <c r="F32" s="118">
        <v>157.56302521008402</v>
      </c>
      <c r="G32" s="26"/>
    </row>
    <row r="33" spans="2:7" ht="15" customHeight="1" x14ac:dyDescent="0.3">
      <c r="B33" s="23"/>
      <c r="C33" s="28" t="s">
        <v>240</v>
      </c>
      <c r="D33" s="118">
        <v>329.74910394265231</v>
      </c>
      <c r="E33" s="119">
        <v>141.02564102564102</v>
      </c>
      <c r="F33" s="118">
        <v>211.51271753681391</v>
      </c>
      <c r="G33" s="26"/>
    </row>
    <row r="34" spans="2:7" ht="15" customHeight="1" x14ac:dyDescent="0.3">
      <c r="B34" s="23"/>
      <c r="C34" s="29" t="s">
        <v>241</v>
      </c>
      <c r="D34" s="122">
        <v>267.71653543307087</v>
      </c>
      <c r="E34" s="123">
        <v>134.25925925925927</v>
      </c>
      <c r="F34" s="122">
        <v>183.67346938775512</v>
      </c>
      <c r="G34" s="26"/>
    </row>
    <row r="35" spans="2:7" ht="15" customHeight="1" x14ac:dyDescent="0.3">
      <c r="B35" s="23"/>
      <c r="C35" s="28" t="s">
        <v>242</v>
      </c>
      <c r="D35" s="118">
        <v>263.58695652173913</v>
      </c>
      <c r="E35" s="119">
        <v>82.164328657314627</v>
      </c>
      <c r="F35" s="118">
        <v>159.16955017301038</v>
      </c>
      <c r="G35" s="26"/>
    </row>
    <row r="36" spans="2:7" ht="15" customHeight="1" x14ac:dyDescent="0.3">
      <c r="B36" s="23"/>
      <c r="C36" s="139" t="s">
        <v>264</v>
      </c>
      <c r="D36" s="31"/>
      <c r="E36" s="31"/>
      <c r="F36" s="31"/>
      <c r="G36" s="26"/>
    </row>
    <row r="37" spans="2:7" ht="15" customHeight="1" x14ac:dyDescent="0.3">
      <c r="B37" s="23"/>
      <c r="C37" s="33" t="s">
        <v>279</v>
      </c>
      <c r="D37" s="33"/>
      <c r="E37" s="33"/>
      <c r="F37" s="33"/>
      <c r="G37" s="26"/>
    </row>
    <row r="38" spans="2:7" ht="15" customHeight="1" x14ac:dyDescent="0.3">
      <c r="B38" s="24"/>
      <c r="C38" s="7"/>
      <c r="D38" s="7"/>
      <c r="E38" s="7"/>
      <c r="F38" s="7"/>
      <c r="G38" s="27"/>
    </row>
    <row r="39" spans="2:7" ht="20.100000000000001" customHeight="1" x14ac:dyDescent="0.3"/>
  </sheetData>
  <mergeCells count="9">
    <mergeCell ref="C26:C27"/>
    <mergeCell ref="D26:E26"/>
    <mergeCell ref="F26:F27"/>
    <mergeCell ref="C6:F6"/>
    <mergeCell ref="C7:F7"/>
    <mergeCell ref="C23:F23"/>
    <mergeCell ref="D10:E10"/>
    <mergeCell ref="F10:F11"/>
    <mergeCell ref="C10:C11"/>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DF5-639D-4FED-820F-8091A286E9E3}">
  <sheetPr>
    <tabColor theme="9" tint="0.59999389629810485"/>
  </sheetPr>
  <dimension ref="B4:J23"/>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9" width="28"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82" t="s">
        <v>175</v>
      </c>
      <c r="D6" s="182"/>
      <c r="E6" s="182"/>
      <c r="F6" s="182"/>
      <c r="G6" s="182"/>
      <c r="H6" s="182"/>
      <c r="I6" s="182"/>
      <c r="J6" s="26"/>
    </row>
    <row r="7" spans="2:10" ht="21" customHeight="1" x14ac:dyDescent="0.4">
      <c r="B7" s="23"/>
      <c r="C7" s="183" t="s">
        <v>203</v>
      </c>
      <c r="D7" s="183"/>
      <c r="E7" s="183"/>
      <c r="F7" s="183"/>
      <c r="G7" s="183"/>
      <c r="H7" s="183"/>
      <c r="I7" s="183"/>
      <c r="J7" s="26"/>
    </row>
    <row r="8" spans="2:10" ht="18" x14ac:dyDescent="0.35">
      <c r="B8" s="23"/>
      <c r="C8" s="34" t="s">
        <v>110</v>
      </c>
      <c r="D8" s="5"/>
      <c r="E8" s="6"/>
      <c r="F8" s="6"/>
      <c r="G8" s="6"/>
      <c r="H8" s="6"/>
      <c r="I8" s="6"/>
      <c r="J8" s="26"/>
    </row>
    <row r="9" spans="2:10" ht="15" customHeight="1" x14ac:dyDescent="0.35">
      <c r="B9" s="23"/>
      <c r="C9" s="34"/>
      <c r="D9" s="5"/>
      <c r="E9" s="6"/>
      <c r="F9" s="6"/>
      <c r="G9" s="6"/>
      <c r="H9" s="6"/>
      <c r="I9" s="6"/>
      <c r="J9" s="26"/>
    </row>
    <row r="10" spans="2:10" ht="15" customHeight="1" x14ac:dyDescent="0.3">
      <c r="B10" s="23"/>
      <c r="C10" s="200" t="s">
        <v>77</v>
      </c>
      <c r="D10" s="188" t="s">
        <v>111</v>
      </c>
      <c r="E10" s="188" t="s">
        <v>112</v>
      </c>
      <c r="F10" s="188" t="s">
        <v>151</v>
      </c>
      <c r="G10" s="191" t="str">
        <f>"På baggrund af den nationale fordelingsmodel"&amp;_xlfn.UNICHAR(185)</f>
        <v>På baggrund af den nationale fordelingsmodel¹</v>
      </c>
      <c r="H10" s="191"/>
      <c r="I10" s="191"/>
      <c r="J10" s="26"/>
    </row>
    <row r="11" spans="2:10" ht="49.2" customHeight="1" x14ac:dyDescent="0.3">
      <c r="B11" s="23"/>
      <c r="C11" s="200"/>
      <c r="D11" s="188"/>
      <c r="E11" s="188"/>
      <c r="F11" s="188"/>
      <c r="G11" s="35" t="str">
        <f>"Antal sygdomsvægtede patienter pr. lægekapacitet"&amp;_xlfn.UNICHAR(178)</f>
        <v>Antal sygdomsvægtede patienter pr. lægekapacitet²</v>
      </c>
      <c r="H11" s="35" t="str">
        <f>"Gennemsnitlig sygdomsvægt for borgere bosat i området"&amp;_xlfn.UNICHAR(179)</f>
        <v>Gennemsnitlig sygdomsvægt for borgere bosat i området³</v>
      </c>
      <c r="I11" s="40" t="str">
        <f>"Antal lægekapaciteter, som maksimalt må være udmøntet i 2026"&amp;_xlfn.UNICHAR(8308)</f>
        <v>Antal lægekapaciteter, som maksimalt må være udmøntet i 2026⁴</v>
      </c>
      <c r="J11" s="26"/>
    </row>
    <row r="12" spans="2:10" ht="15" customHeight="1" x14ac:dyDescent="0.3">
      <c r="B12" s="23"/>
      <c r="C12" s="28" t="s">
        <v>11</v>
      </c>
      <c r="D12" s="38">
        <v>1618</v>
      </c>
      <c r="E12" s="36">
        <v>3547</v>
      </c>
      <c r="F12" s="38">
        <v>675</v>
      </c>
      <c r="G12" s="36">
        <v>1683.363405697268</v>
      </c>
      <c r="H12" s="114">
        <v>1.0000000000009093</v>
      </c>
      <c r="I12" s="36" t="s">
        <v>204</v>
      </c>
      <c r="J12" s="26"/>
    </row>
    <row r="13" spans="2:10" ht="15" customHeight="1" x14ac:dyDescent="0.3">
      <c r="B13" s="23"/>
      <c r="C13" s="28" t="s">
        <v>237</v>
      </c>
      <c r="D13" s="38">
        <v>342</v>
      </c>
      <c r="E13" s="36">
        <v>808</v>
      </c>
      <c r="F13" s="38">
        <v>211</v>
      </c>
      <c r="G13" s="36">
        <v>1625.2137931728466</v>
      </c>
      <c r="H13" s="114">
        <v>1.0583834413487179</v>
      </c>
      <c r="I13" s="36" t="s">
        <v>204</v>
      </c>
      <c r="J13" s="26"/>
    </row>
    <row r="14" spans="2:10" ht="15" customHeight="1" x14ac:dyDescent="0.3">
      <c r="B14" s="23"/>
      <c r="C14" s="41" t="s">
        <v>238</v>
      </c>
      <c r="D14" s="44">
        <v>76</v>
      </c>
      <c r="E14" s="45">
        <v>204</v>
      </c>
      <c r="F14" s="44">
        <v>47</v>
      </c>
      <c r="G14" s="45">
        <v>1564.6710299244926</v>
      </c>
      <c r="H14" s="115">
        <v>1.0153077029150965</v>
      </c>
      <c r="I14" s="45">
        <v>201</v>
      </c>
      <c r="J14" s="26"/>
    </row>
    <row r="15" spans="2:10" ht="15" customHeight="1" x14ac:dyDescent="0.3">
      <c r="B15" s="23"/>
      <c r="C15" s="46"/>
      <c r="D15" s="47"/>
      <c r="E15" s="47"/>
      <c r="F15" s="47"/>
      <c r="G15" s="48"/>
      <c r="H15" s="116"/>
      <c r="I15" s="48"/>
      <c r="J15" s="26"/>
    </row>
    <row r="16" spans="2:10" ht="15" customHeight="1" x14ac:dyDescent="0.3">
      <c r="B16" s="23"/>
      <c r="C16" s="28" t="s">
        <v>239</v>
      </c>
      <c r="D16" s="38">
        <v>12</v>
      </c>
      <c r="E16" s="36">
        <v>33</v>
      </c>
      <c r="F16" s="38">
        <v>7</v>
      </c>
      <c r="G16" s="36">
        <v>1718.4457870207827</v>
      </c>
      <c r="H16" s="114">
        <v>1.0763464623474335</v>
      </c>
      <c r="I16" s="36" t="s">
        <v>204</v>
      </c>
      <c r="J16" s="26"/>
    </row>
    <row r="17" spans="2:10" ht="15" customHeight="1" x14ac:dyDescent="0.3">
      <c r="B17" s="23"/>
      <c r="C17" s="28" t="s">
        <v>240</v>
      </c>
      <c r="D17" s="38">
        <v>27</v>
      </c>
      <c r="E17" s="36">
        <v>63</v>
      </c>
      <c r="F17" s="38">
        <v>16</v>
      </c>
      <c r="G17" s="36">
        <v>1555.7795189320238</v>
      </c>
      <c r="H17" s="114">
        <v>0.99729166053005036</v>
      </c>
      <c r="I17" s="36" t="s">
        <v>204</v>
      </c>
      <c r="J17" s="26"/>
    </row>
    <row r="18" spans="2:10" ht="15" customHeight="1" x14ac:dyDescent="0.3">
      <c r="B18" s="23"/>
      <c r="C18" s="29" t="s">
        <v>241</v>
      </c>
      <c r="D18" s="39">
        <v>10</v>
      </c>
      <c r="E18" s="37">
        <v>28</v>
      </c>
      <c r="F18" s="39">
        <v>5</v>
      </c>
      <c r="G18" s="37">
        <v>1612.7129290855376</v>
      </c>
      <c r="H18" s="117">
        <v>1.0779339960268417</v>
      </c>
      <c r="I18" s="36" t="s">
        <v>204</v>
      </c>
      <c r="J18" s="26"/>
    </row>
    <row r="19" spans="2:10" ht="15" customHeight="1" x14ac:dyDescent="0.3">
      <c r="B19" s="23"/>
      <c r="C19" s="28" t="s">
        <v>242</v>
      </c>
      <c r="D19" s="38">
        <v>27</v>
      </c>
      <c r="E19" s="36">
        <v>80</v>
      </c>
      <c r="F19" s="38">
        <v>19</v>
      </c>
      <c r="G19" s="36">
        <v>1491.4263428224608</v>
      </c>
      <c r="H19" s="114">
        <v>0.98247577525746654</v>
      </c>
      <c r="I19" s="36" t="s">
        <v>204</v>
      </c>
      <c r="J19" s="26"/>
    </row>
    <row r="20" spans="2:10" ht="15" customHeight="1" x14ac:dyDescent="0.3">
      <c r="B20" s="23"/>
      <c r="C20" s="138" t="s">
        <v>260</v>
      </c>
      <c r="D20" s="31"/>
      <c r="E20" s="31"/>
      <c r="F20" s="31"/>
      <c r="G20" s="31"/>
      <c r="H20" s="31"/>
      <c r="I20" s="31"/>
      <c r="J20" s="26"/>
    </row>
    <row r="21" spans="2:10" ht="87.75" customHeight="1" x14ac:dyDescent="0.3">
      <c r="B21" s="23"/>
      <c r="C21" s="187" t="s">
        <v>280</v>
      </c>
      <c r="D21" s="187"/>
      <c r="E21" s="187"/>
      <c r="F21" s="187"/>
      <c r="G21" s="187"/>
      <c r="H21" s="187"/>
      <c r="I21" s="187"/>
      <c r="J21" s="26"/>
    </row>
    <row r="22" spans="2:10" ht="15" customHeight="1" x14ac:dyDescent="0.3">
      <c r="B22" s="24"/>
      <c r="C22" s="7"/>
      <c r="D22" s="7"/>
      <c r="E22" s="7"/>
      <c r="F22" s="7"/>
      <c r="G22" s="7"/>
      <c r="H22" s="7"/>
      <c r="I22" s="7"/>
      <c r="J22" s="27"/>
    </row>
    <row r="23" spans="2:10" ht="20.100000000000001" customHeight="1" x14ac:dyDescent="0.3"/>
  </sheetData>
  <mergeCells count="8">
    <mergeCell ref="C6:I6"/>
    <mergeCell ref="C7:I7"/>
    <mergeCell ref="G10:I10"/>
    <mergeCell ref="C21:I21"/>
    <mergeCell ref="E10:E11"/>
    <mergeCell ref="F10:F11"/>
    <mergeCell ref="D10:D11"/>
    <mergeCell ref="C10:C11"/>
  </mergeCells>
  <pageMargins left="0.7" right="0.7" top="0.75" bottom="0.75" header="0.3" footer="0.3"/>
  <pageSetup paperSize="9"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56EB-E3E2-4203-8527-4911721C84CB}">
  <sheetPr>
    <tabColor theme="9" tint="0.59999389629810485"/>
  </sheetPr>
  <dimension ref="B4:T38"/>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9" width="21.66406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3" customHeight="1" x14ac:dyDescent="0.5">
      <c r="B6" s="23"/>
      <c r="C6" s="182" t="s">
        <v>194</v>
      </c>
      <c r="D6" s="182"/>
      <c r="E6" s="182"/>
      <c r="F6" s="182"/>
      <c r="G6" s="182"/>
      <c r="H6" s="182"/>
      <c r="I6" s="182"/>
      <c r="J6" s="182"/>
      <c r="K6" s="182"/>
      <c r="L6" s="107"/>
      <c r="M6" s="107"/>
      <c r="N6" s="107"/>
      <c r="O6" s="107"/>
      <c r="P6" s="107"/>
      <c r="Q6" s="107"/>
      <c r="R6" s="107"/>
      <c r="S6" s="107"/>
      <c r="T6" s="26"/>
    </row>
    <row r="7" spans="2:20" ht="21" x14ac:dyDescent="0.4">
      <c r="B7" s="23"/>
      <c r="C7" s="183" t="s">
        <v>147</v>
      </c>
      <c r="D7" s="183"/>
      <c r="E7" s="183"/>
      <c r="F7" s="183"/>
      <c r="G7" s="183"/>
      <c r="H7" s="183"/>
      <c r="I7" s="183"/>
      <c r="J7" s="183"/>
      <c r="K7" s="183"/>
      <c r="L7" s="6"/>
      <c r="M7" s="6"/>
      <c r="N7" s="6"/>
      <c r="O7" s="6"/>
      <c r="P7" s="6"/>
      <c r="Q7" s="6"/>
      <c r="R7" s="6"/>
      <c r="S7" s="6"/>
      <c r="T7" s="26"/>
    </row>
    <row r="8" spans="2:20" ht="18" x14ac:dyDescent="0.35">
      <c r="B8" s="23"/>
      <c r="C8" s="34" t="s">
        <v>110</v>
      </c>
      <c r="D8" s="5"/>
      <c r="E8" s="6"/>
      <c r="F8" s="6"/>
      <c r="G8" s="6"/>
      <c r="H8" s="6"/>
      <c r="I8" s="6"/>
      <c r="J8" s="6"/>
      <c r="K8" s="6"/>
      <c r="L8" s="6"/>
      <c r="M8" s="6"/>
      <c r="N8" s="6"/>
      <c r="O8" s="6"/>
      <c r="P8" s="6"/>
      <c r="Q8" s="6"/>
      <c r="R8" s="6"/>
      <c r="S8" s="6"/>
      <c r="T8" s="26"/>
    </row>
    <row r="9" spans="2:20" ht="15" customHeight="1" x14ac:dyDescent="0.35">
      <c r="B9" s="23"/>
      <c r="C9" s="34"/>
      <c r="D9" s="5"/>
      <c r="E9" s="6"/>
      <c r="F9" s="6"/>
      <c r="G9" s="6"/>
      <c r="H9" s="6"/>
      <c r="I9" s="6"/>
      <c r="J9" s="6"/>
      <c r="K9" s="6"/>
      <c r="L9" s="6"/>
      <c r="M9" s="6"/>
      <c r="N9" s="6"/>
      <c r="O9" s="6"/>
      <c r="P9" s="6"/>
      <c r="Q9" s="6"/>
      <c r="R9" s="6"/>
      <c r="S9" s="6"/>
      <c r="T9" s="26"/>
    </row>
    <row r="10" spans="2:20" ht="15" customHeight="1" x14ac:dyDescent="0.3">
      <c r="B10" s="23"/>
      <c r="C10" s="186" t="s">
        <v>113</v>
      </c>
      <c r="D10" s="190" t="s">
        <v>54</v>
      </c>
      <c r="E10" s="190"/>
      <c r="F10" s="190"/>
      <c r="G10" s="190"/>
      <c r="H10" s="190"/>
      <c r="I10" s="190"/>
      <c r="J10" s="190"/>
      <c r="K10" s="190"/>
      <c r="L10" s="190"/>
      <c r="M10" s="190"/>
      <c r="N10" s="190"/>
      <c r="O10" s="190"/>
      <c r="P10" s="190"/>
      <c r="Q10" s="190"/>
      <c r="R10" s="190"/>
      <c r="S10" s="188" t="s">
        <v>114</v>
      </c>
      <c r="T10" s="26"/>
    </row>
    <row r="11" spans="2:20" ht="49.2" customHeight="1" x14ac:dyDescent="0.3">
      <c r="B11" s="23"/>
      <c r="C11" s="186"/>
      <c r="D11" s="52" t="s">
        <v>55</v>
      </c>
      <c r="E11" s="52" t="s">
        <v>218</v>
      </c>
      <c r="F11" s="52" t="s">
        <v>56</v>
      </c>
      <c r="G11" s="52" t="s">
        <v>57</v>
      </c>
      <c r="H11" s="52" t="s">
        <v>58</v>
      </c>
      <c r="I11" s="52" t="s">
        <v>59</v>
      </c>
      <c r="J11" s="52" t="s">
        <v>60</v>
      </c>
      <c r="K11" s="52" t="s">
        <v>61</v>
      </c>
      <c r="L11" s="52" t="s">
        <v>62</v>
      </c>
      <c r="M11" s="52" t="s">
        <v>63</v>
      </c>
      <c r="N11" s="52" t="s">
        <v>64</v>
      </c>
      <c r="O11" s="52" t="s">
        <v>219</v>
      </c>
      <c r="P11" s="52" t="s">
        <v>66</v>
      </c>
      <c r="Q11" s="52" t="s">
        <v>67</v>
      </c>
      <c r="R11" s="52" t="s">
        <v>115</v>
      </c>
      <c r="S11" s="188"/>
      <c r="T11" s="26"/>
    </row>
    <row r="12" spans="2:20" ht="15" customHeight="1" x14ac:dyDescent="0.3">
      <c r="B12" s="23"/>
      <c r="C12" s="28" t="s">
        <v>11</v>
      </c>
      <c r="D12" s="38">
        <v>31</v>
      </c>
      <c r="E12" s="36">
        <v>24</v>
      </c>
      <c r="F12" s="38">
        <v>94</v>
      </c>
      <c r="G12" s="36">
        <v>86</v>
      </c>
      <c r="H12" s="38">
        <v>42</v>
      </c>
      <c r="I12" s="36">
        <v>57</v>
      </c>
      <c r="J12" s="38">
        <v>39</v>
      </c>
      <c r="K12" s="36">
        <v>27</v>
      </c>
      <c r="L12" s="38">
        <v>18</v>
      </c>
      <c r="M12" s="36">
        <v>135</v>
      </c>
      <c r="N12" s="38">
        <v>32</v>
      </c>
      <c r="O12" s="36">
        <v>48</v>
      </c>
      <c r="P12" s="38">
        <v>17</v>
      </c>
      <c r="Q12" s="36">
        <v>162</v>
      </c>
      <c r="R12" s="38">
        <v>153</v>
      </c>
      <c r="S12" s="36">
        <v>965</v>
      </c>
      <c r="T12" s="26"/>
    </row>
    <row r="13" spans="2:20" ht="15" customHeight="1" x14ac:dyDescent="0.3">
      <c r="B13" s="23"/>
      <c r="C13" s="28" t="s">
        <v>237</v>
      </c>
      <c r="D13" s="38">
        <v>5</v>
      </c>
      <c r="E13" s="36">
        <v>4</v>
      </c>
      <c r="F13" s="38">
        <v>19</v>
      </c>
      <c r="G13" s="36">
        <v>14</v>
      </c>
      <c r="H13" s="38">
        <v>2</v>
      </c>
      <c r="I13" s="36">
        <v>4</v>
      </c>
      <c r="J13" s="38">
        <v>9</v>
      </c>
      <c r="K13" s="36">
        <v>4</v>
      </c>
      <c r="L13" s="38">
        <v>3</v>
      </c>
      <c r="M13" s="36">
        <v>18</v>
      </c>
      <c r="N13" s="38">
        <v>3</v>
      </c>
      <c r="O13" s="36">
        <v>7</v>
      </c>
      <c r="P13" s="38" t="s">
        <v>243</v>
      </c>
      <c r="Q13" s="36">
        <v>40</v>
      </c>
      <c r="R13" s="38">
        <v>32</v>
      </c>
      <c r="S13" s="36">
        <v>164</v>
      </c>
      <c r="T13" s="26"/>
    </row>
    <row r="14" spans="2:20" ht="15" customHeight="1" x14ac:dyDescent="0.3">
      <c r="B14" s="23"/>
      <c r="C14" s="41" t="s">
        <v>238</v>
      </c>
      <c r="D14" s="44">
        <v>1</v>
      </c>
      <c r="E14" s="45">
        <v>2</v>
      </c>
      <c r="F14" s="44">
        <v>5</v>
      </c>
      <c r="G14" s="45">
        <v>4</v>
      </c>
      <c r="H14" s="44" t="s">
        <v>243</v>
      </c>
      <c r="I14" s="45">
        <v>1</v>
      </c>
      <c r="J14" s="44">
        <v>2</v>
      </c>
      <c r="K14" s="45">
        <v>1</v>
      </c>
      <c r="L14" s="44" t="s">
        <v>243</v>
      </c>
      <c r="M14" s="45">
        <v>4</v>
      </c>
      <c r="N14" s="44" t="s">
        <v>243</v>
      </c>
      <c r="O14" s="45">
        <v>2</v>
      </c>
      <c r="P14" s="44" t="s">
        <v>243</v>
      </c>
      <c r="Q14" s="45">
        <v>9</v>
      </c>
      <c r="R14" s="44">
        <v>9</v>
      </c>
      <c r="S14" s="45">
        <v>40</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239</v>
      </c>
      <c r="D16" s="38" t="s">
        <v>243</v>
      </c>
      <c r="E16" s="36" t="s">
        <v>243</v>
      </c>
      <c r="F16" s="38">
        <v>2</v>
      </c>
      <c r="G16" s="36">
        <v>1</v>
      </c>
      <c r="H16" s="38" t="s">
        <v>243</v>
      </c>
      <c r="I16" s="36" t="s">
        <v>243</v>
      </c>
      <c r="J16" s="38" t="s">
        <v>243</v>
      </c>
      <c r="K16" s="36" t="s">
        <v>243</v>
      </c>
      <c r="L16" s="38" t="s">
        <v>243</v>
      </c>
      <c r="M16" s="36">
        <v>1</v>
      </c>
      <c r="N16" s="38" t="s">
        <v>243</v>
      </c>
      <c r="O16" s="36" t="s">
        <v>243</v>
      </c>
      <c r="P16" s="38" t="s">
        <v>243</v>
      </c>
      <c r="Q16" s="36">
        <v>1</v>
      </c>
      <c r="R16" s="38">
        <v>1</v>
      </c>
      <c r="S16" s="36">
        <v>6</v>
      </c>
      <c r="T16" s="26"/>
    </row>
    <row r="17" spans="2:20" ht="15" customHeight="1" x14ac:dyDescent="0.3">
      <c r="B17" s="23"/>
      <c r="C17" s="28" t="s">
        <v>240</v>
      </c>
      <c r="D17" s="38">
        <v>1</v>
      </c>
      <c r="E17" s="36">
        <v>2</v>
      </c>
      <c r="F17" s="38">
        <v>1</v>
      </c>
      <c r="G17" s="36">
        <v>1</v>
      </c>
      <c r="H17" s="38" t="s">
        <v>243</v>
      </c>
      <c r="I17" s="36">
        <v>1</v>
      </c>
      <c r="J17" s="38" t="s">
        <v>243</v>
      </c>
      <c r="K17" s="36" t="s">
        <v>243</v>
      </c>
      <c r="L17" s="38" t="s">
        <v>243</v>
      </c>
      <c r="M17" s="36">
        <v>1</v>
      </c>
      <c r="N17" s="38" t="s">
        <v>243</v>
      </c>
      <c r="O17" s="36">
        <v>1</v>
      </c>
      <c r="P17" s="38" t="s">
        <v>243</v>
      </c>
      <c r="Q17" s="36">
        <v>3</v>
      </c>
      <c r="R17" s="38">
        <v>3</v>
      </c>
      <c r="S17" s="36">
        <v>14</v>
      </c>
      <c r="T17" s="26"/>
    </row>
    <row r="18" spans="2:20" ht="15" customHeight="1" x14ac:dyDescent="0.3">
      <c r="B18" s="23"/>
      <c r="C18" s="29" t="s">
        <v>241</v>
      </c>
      <c r="D18" s="39" t="s">
        <v>243</v>
      </c>
      <c r="E18" s="37" t="s">
        <v>243</v>
      </c>
      <c r="F18" s="39" t="s">
        <v>243</v>
      </c>
      <c r="G18" s="37">
        <v>1</v>
      </c>
      <c r="H18" s="39" t="s">
        <v>243</v>
      </c>
      <c r="I18" s="37" t="s">
        <v>243</v>
      </c>
      <c r="J18" s="39">
        <v>1</v>
      </c>
      <c r="K18" s="37" t="s">
        <v>243</v>
      </c>
      <c r="L18" s="39" t="s">
        <v>243</v>
      </c>
      <c r="M18" s="37">
        <v>1</v>
      </c>
      <c r="N18" s="39" t="s">
        <v>243</v>
      </c>
      <c r="O18" s="37" t="s">
        <v>243</v>
      </c>
      <c r="P18" s="39" t="s">
        <v>243</v>
      </c>
      <c r="Q18" s="37">
        <v>1</v>
      </c>
      <c r="R18" s="39">
        <v>1</v>
      </c>
      <c r="S18" s="37">
        <v>5</v>
      </c>
      <c r="T18" s="26"/>
    </row>
    <row r="19" spans="2:20" ht="15" customHeight="1" x14ac:dyDescent="0.3">
      <c r="B19" s="23"/>
      <c r="C19" s="28" t="s">
        <v>242</v>
      </c>
      <c r="D19" s="38" t="s">
        <v>243</v>
      </c>
      <c r="E19" s="36" t="s">
        <v>243</v>
      </c>
      <c r="F19" s="38">
        <v>2</v>
      </c>
      <c r="G19" s="36">
        <v>1</v>
      </c>
      <c r="H19" s="38" t="s">
        <v>243</v>
      </c>
      <c r="I19" s="36" t="s">
        <v>243</v>
      </c>
      <c r="J19" s="38">
        <v>1</v>
      </c>
      <c r="K19" s="36">
        <v>1</v>
      </c>
      <c r="L19" s="38" t="s">
        <v>243</v>
      </c>
      <c r="M19" s="36">
        <v>1</v>
      </c>
      <c r="N19" s="38" t="s">
        <v>243</v>
      </c>
      <c r="O19" s="36">
        <v>1</v>
      </c>
      <c r="P19" s="38" t="s">
        <v>243</v>
      </c>
      <c r="Q19" s="36">
        <v>4</v>
      </c>
      <c r="R19" s="38">
        <v>4</v>
      </c>
      <c r="S19" s="36">
        <v>15</v>
      </c>
      <c r="T19" s="26"/>
    </row>
    <row r="20" spans="2:20" ht="15" customHeight="1" x14ac:dyDescent="0.3">
      <c r="B20" s="23"/>
      <c r="C20" s="138" t="s">
        <v>261</v>
      </c>
      <c r="D20" s="31"/>
      <c r="E20" s="31"/>
      <c r="F20" s="31"/>
      <c r="G20" s="31"/>
      <c r="H20" s="31"/>
      <c r="I20" s="31"/>
      <c r="J20" s="31"/>
      <c r="K20" s="31"/>
      <c r="L20" s="31"/>
      <c r="M20" s="31"/>
      <c r="N20" s="31"/>
      <c r="O20" s="31"/>
      <c r="P20" s="31"/>
      <c r="Q20" s="31"/>
      <c r="R20" s="31"/>
      <c r="S20" s="31"/>
      <c r="T20" s="26"/>
    </row>
    <row r="21" spans="2:20" ht="15" customHeight="1" x14ac:dyDescent="0.3">
      <c r="B21" s="23"/>
      <c r="C21" s="33" t="s">
        <v>279</v>
      </c>
      <c r="D21" s="33"/>
      <c r="E21" s="33"/>
      <c r="F21" s="33"/>
      <c r="G21" s="33"/>
      <c r="H21" s="33"/>
      <c r="I21" s="33"/>
      <c r="J21" s="33"/>
      <c r="K21" s="33"/>
      <c r="L21" s="33"/>
      <c r="M21" s="33"/>
      <c r="N21" s="33"/>
      <c r="O21" s="33"/>
      <c r="P21" s="33"/>
      <c r="Q21" s="33"/>
      <c r="R21" s="33"/>
      <c r="S21" s="33"/>
      <c r="T21" s="26"/>
    </row>
    <row r="22" spans="2:20" ht="15" customHeight="1" x14ac:dyDescent="0.3">
      <c r="B22" s="23"/>
      <c r="C22" s="33"/>
      <c r="D22" s="33"/>
      <c r="E22" s="33"/>
      <c r="F22" s="33"/>
      <c r="G22" s="33"/>
      <c r="H22" s="33"/>
      <c r="I22" s="33"/>
      <c r="J22" s="33"/>
      <c r="K22" s="33"/>
      <c r="L22" s="33"/>
      <c r="M22" s="33"/>
      <c r="N22" s="33"/>
      <c r="O22" s="33"/>
      <c r="P22" s="33"/>
      <c r="Q22" s="33"/>
      <c r="R22" s="33"/>
      <c r="S22" s="33"/>
      <c r="T22" s="26"/>
    </row>
    <row r="23" spans="2:20" ht="21" x14ac:dyDescent="0.4">
      <c r="B23" s="23"/>
      <c r="C23" s="183" t="s">
        <v>244</v>
      </c>
      <c r="D23" s="183"/>
      <c r="E23" s="183"/>
      <c r="F23" s="183"/>
      <c r="G23" s="183"/>
      <c r="H23" s="183"/>
      <c r="I23" s="183"/>
      <c r="J23" s="183"/>
      <c r="K23" s="183"/>
      <c r="L23" s="33"/>
      <c r="M23" s="33"/>
      <c r="N23" s="33"/>
      <c r="O23" s="33"/>
      <c r="P23" s="33"/>
      <c r="Q23" s="33"/>
      <c r="R23" s="33"/>
      <c r="S23" s="33"/>
      <c r="T23" s="26"/>
    </row>
    <row r="24" spans="2:20" ht="18" x14ac:dyDescent="0.35">
      <c r="B24" s="23"/>
      <c r="C24" s="34" t="s">
        <v>110</v>
      </c>
      <c r="D24" s="33"/>
      <c r="E24" s="33"/>
      <c r="F24" s="33"/>
      <c r="G24" s="33"/>
      <c r="H24" s="33"/>
      <c r="I24" s="33"/>
      <c r="J24" s="33"/>
      <c r="K24" s="33"/>
      <c r="L24" s="33"/>
      <c r="M24" s="33"/>
      <c r="N24" s="33"/>
      <c r="O24" s="33"/>
      <c r="P24" s="33"/>
      <c r="Q24" s="33"/>
      <c r="R24" s="33"/>
      <c r="S24" s="33"/>
      <c r="T24" s="26"/>
    </row>
    <row r="25" spans="2:20" ht="15" customHeight="1" x14ac:dyDescent="0.35">
      <c r="B25" s="23"/>
      <c r="C25" s="34"/>
      <c r="D25" s="33"/>
      <c r="E25" s="33"/>
      <c r="F25" s="33"/>
      <c r="G25" s="33"/>
      <c r="H25" s="33"/>
      <c r="I25" s="33"/>
      <c r="J25" s="33"/>
      <c r="K25" s="33"/>
      <c r="L25" s="33"/>
      <c r="M25" s="33"/>
      <c r="N25" s="33"/>
      <c r="O25" s="33"/>
      <c r="P25" s="33"/>
      <c r="Q25" s="33"/>
      <c r="R25" s="33"/>
      <c r="S25" s="33"/>
      <c r="T25" s="26"/>
    </row>
    <row r="26" spans="2:20" ht="15" customHeight="1" x14ac:dyDescent="0.3">
      <c r="B26" s="23"/>
      <c r="C26" s="186" t="s">
        <v>113</v>
      </c>
      <c r="D26" s="190" t="s">
        <v>54</v>
      </c>
      <c r="E26" s="190"/>
      <c r="F26" s="190"/>
      <c r="G26" s="190"/>
      <c r="H26" s="190"/>
      <c r="I26" s="190"/>
      <c r="J26" s="190"/>
      <c r="K26" s="190"/>
      <c r="L26" s="190"/>
      <c r="M26" s="190"/>
      <c r="N26" s="190"/>
      <c r="O26" s="190"/>
      <c r="P26" s="190"/>
      <c r="Q26" s="190"/>
      <c r="R26" s="190"/>
      <c r="S26" s="188" t="s">
        <v>114</v>
      </c>
      <c r="T26" s="26"/>
    </row>
    <row r="27" spans="2:20" ht="49.2" customHeight="1" x14ac:dyDescent="0.3">
      <c r="B27" s="23"/>
      <c r="C27" s="186"/>
      <c r="D27" s="52" t="s">
        <v>55</v>
      </c>
      <c r="E27" s="52" t="s">
        <v>218</v>
      </c>
      <c r="F27" s="52" t="s">
        <v>56</v>
      </c>
      <c r="G27" s="52" t="s">
        <v>57</v>
      </c>
      <c r="H27" s="52" t="s">
        <v>58</v>
      </c>
      <c r="I27" s="52" t="s">
        <v>59</v>
      </c>
      <c r="J27" s="52" t="s">
        <v>60</v>
      </c>
      <c r="K27" s="52" t="s">
        <v>61</v>
      </c>
      <c r="L27" s="52" t="s">
        <v>62</v>
      </c>
      <c r="M27" s="52" t="s">
        <v>63</v>
      </c>
      <c r="N27" s="52" t="s">
        <v>64</v>
      </c>
      <c r="O27" s="52" t="s">
        <v>65</v>
      </c>
      <c r="P27" s="52" t="s">
        <v>66</v>
      </c>
      <c r="Q27" s="52" t="s">
        <v>67</v>
      </c>
      <c r="R27" s="52" t="s">
        <v>115</v>
      </c>
      <c r="S27" s="188"/>
      <c r="T27" s="26"/>
    </row>
    <row r="28" spans="2:20" ht="15" customHeight="1" x14ac:dyDescent="0.3">
      <c r="B28" s="23"/>
      <c r="C28" s="28" t="s">
        <v>11</v>
      </c>
      <c r="D28" s="118">
        <v>0.51645758742003001</v>
      </c>
      <c r="E28" s="119">
        <v>0.39983813219615</v>
      </c>
      <c r="F28" s="118">
        <v>1.5660326844349199</v>
      </c>
      <c r="G28" s="119">
        <v>1.4327533070362</v>
      </c>
      <c r="H28" s="118">
        <v>0.69971673134325996</v>
      </c>
      <c r="I28" s="119">
        <v>0.94961556396585001</v>
      </c>
      <c r="J28" s="118">
        <v>0.64973696481873999</v>
      </c>
      <c r="K28" s="119">
        <v>0.44981789872067002</v>
      </c>
      <c r="L28" s="118">
        <v>0.29987859914711001</v>
      </c>
      <c r="M28" s="119">
        <v>2.2490894936033401</v>
      </c>
      <c r="N28" s="118">
        <v>0.53311750959487003</v>
      </c>
      <c r="O28" s="119">
        <v>0.7996762643923</v>
      </c>
      <c r="P28" s="118">
        <v>0.28321867697226999</v>
      </c>
      <c r="Q28" s="119">
        <v>2.6989073923240099</v>
      </c>
      <c r="R28" s="118">
        <v>2.5489680927504499</v>
      </c>
      <c r="S28" s="119">
        <v>16.076824898720201</v>
      </c>
      <c r="T28" s="26"/>
    </row>
    <row r="29" spans="2:20" ht="15" customHeight="1" x14ac:dyDescent="0.3">
      <c r="B29" s="23"/>
      <c r="C29" s="28" t="s">
        <v>237</v>
      </c>
      <c r="D29" s="118">
        <v>0.40253565258274998</v>
      </c>
      <c r="E29" s="119">
        <v>0.32202852206619997</v>
      </c>
      <c r="F29" s="118">
        <v>1.52963547981445</v>
      </c>
      <c r="G29" s="119">
        <v>1.1270998272317001</v>
      </c>
      <c r="H29" s="118">
        <v>0.16101426103309999</v>
      </c>
      <c r="I29" s="119">
        <v>0.32202852206619997</v>
      </c>
      <c r="J29" s="118">
        <v>0.72456417464894995</v>
      </c>
      <c r="K29" s="119">
        <v>0.32202852206619997</v>
      </c>
      <c r="L29" s="118">
        <v>0.24152139154964999</v>
      </c>
      <c r="M29" s="119">
        <v>1.4491283492978999</v>
      </c>
      <c r="N29" s="118">
        <v>0.24152139154964999</v>
      </c>
      <c r="O29" s="119">
        <v>0.56354991361585005</v>
      </c>
      <c r="P29" s="118" t="s">
        <v>243</v>
      </c>
      <c r="Q29" s="119">
        <v>3.2202852206619998</v>
      </c>
      <c r="R29" s="118">
        <v>2.5762281765295998</v>
      </c>
      <c r="S29" s="119">
        <v>13.203169404714201</v>
      </c>
      <c r="T29" s="26"/>
    </row>
    <row r="30" spans="2:20" ht="15" customHeight="1" x14ac:dyDescent="0.3">
      <c r="B30" s="23"/>
      <c r="C30" s="41" t="s">
        <v>238</v>
      </c>
      <c r="D30" s="120">
        <v>0.32096340375269999</v>
      </c>
      <c r="E30" s="121">
        <v>0.64192680750540998</v>
      </c>
      <c r="F30" s="120">
        <v>1.60481701876352</v>
      </c>
      <c r="G30" s="121">
        <v>1.28385361501082</v>
      </c>
      <c r="H30" s="120" t="s">
        <v>243</v>
      </c>
      <c r="I30" s="121">
        <v>0.32096340375269999</v>
      </c>
      <c r="J30" s="120">
        <v>0.64192680750540998</v>
      </c>
      <c r="K30" s="121">
        <v>0.32096340375269999</v>
      </c>
      <c r="L30" s="120" t="s">
        <v>243</v>
      </c>
      <c r="M30" s="121">
        <v>1.28385361501082</v>
      </c>
      <c r="N30" s="120" t="s">
        <v>243</v>
      </c>
      <c r="O30" s="121">
        <v>0.64192680750540998</v>
      </c>
      <c r="P30" s="120" t="s">
        <v>243</v>
      </c>
      <c r="Q30" s="121">
        <v>2.88867063377434</v>
      </c>
      <c r="R30" s="120">
        <v>2.88867063377434</v>
      </c>
      <c r="S30" s="121">
        <v>12.8</v>
      </c>
      <c r="T30" s="26"/>
    </row>
    <row r="31" spans="2:20" ht="15" customHeight="1" x14ac:dyDescent="0.3">
      <c r="B31" s="23"/>
      <c r="C31" s="46"/>
      <c r="D31" s="47"/>
      <c r="E31" s="47"/>
      <c r="F31" s="47"/>
      <c r="G31" s="47"/>
      <c r="H31" s="47"/>
      <c r="I31" s="47"/>
      <c r="J31" s="47"/>
      <c r="K31" s="47"/>
      <c r="L31" s="47"/>
      <c r="M31" s="47"/>
      <c r="N31" s="47"/>
      <c r="O31" s="47"/>
      <c r="P31" s="47"/>
      <c r="Q31" s="47"/>
      <c r="R31" s="47"/>
      <c r="S31" s="47"/>
      <c r="T31" s="26"/>
    </row>
    <row r="32" spans="2:20" ht="15" customHeight="1" x14ac:dyDescent="0.3">
      <c r="B32" s="23"/>
      <c r="C32" s="28" t="s">
        <v>239</v>
      </c>
      <c r="D32" s="118" t="s">
        <v>243</v>
      </c>
      <c r="E32" s="119" t="s">
        <v>243</v>
      </c>
      <c r="F32" s="118">
        <v>3.7921161904400802</v>
      </c>
      <c r="G32" s="119">
        <v>1.8960580952200401</v>
      </c>
      <c r="H32" s="118" t="s">
        <v>243</v>
      </c>
      <c r="I32" s="119" t="s">
        <v>243</v>
      </c>
      <c r="J32" s="118" t="s">
        <v>243</v>
      </c>
      <c r="K32" s="119" t="s">
        <v>243</v>
      </c>
      <c r="L32" s="118" t="s">
        <v>243</v>
      </c>
      <c r="M32" s="119">
        <v>1.8960580952200401</v>
      </c>
      <c r="N32" s="118" t="s">
        <v>243</v>
      </c>
      <c r="O32" s="119" t="s">
        <v>243</v>
      </c>
      <c r="P32" s="118" t="s">
        <v>243</v>
      </c>
      <c r="Q32" s="119">
        <v>1.8960580952200401</v>
      </c>
      <c r="R32" s="118">
        <v>1.8960580952200401</v>
      </c>
      <c r="S32" s="119">
        <v>11.3763485713202</v>
      </c>
      <c r="T32" s="26"/>
    </row>
    <row r="33" spans="2:20" ht="15" customHeight="1" x14ac:dyDescent="0.3">
      <c r="B33" s="23"/>
      <c r="C33" s="28" t="s">
        <v>240</v>
      </c>
      <c r="D33" s="118">
        <v>1.04134124752682</v>
      </c>
      <c r="E33" s="119">
        <v>2.0826824950536298</v>
      </c>
      <c r="F33" s="118">
        <v>1.04134124752682</v>
      </c>
      <c r="G33" s="119">
        <v>1.04134124752682</v>
      </c>
      <c r="H33" s="118" t="s">
        <v>243</v>
      </c>
      <c r="I33" s="119">
        <v>1.04134124752682</v>
      </c>
      <c r="J33" s="118" t="s">
        <v>243</v>
      </c>
      <c r="K33" s="119" t="s">
        <v>243</v>
      </c>
      <c r="L33" s="118" t="s">
        <v>243</v>
      </c>
      <c r="M33" s="119">
        <v>1.04134124752682</v>
      </c>
      <c r="N33" s="118" t="s">
        <v>243</v>
      </c>
      <c r="O33" s="119">
        <v>1.04134124752682</v>
      </c>
      <c r="P33" s="118" t="s">
        <v>243</v>
      </c>
      <c r="Q33" s="119">
        <v>3.12402374258044</v>
      </c>
      <c r="R33" s="118">
        <v>3.12402374258044</v>
      </c>
      <c r="S33" s="119">
        <v>14.578777465375399</v>
      </c>
      <c r="T33" s="26"/>
    </row>
    <row r="34" spans="2:20" ht="15" customHeight="1" x14ac:dyDescent="0.3">
      <c r="B34" s="23"/>
      <c r="C34" s="29" t="s">
        <v>241</v>
      </c>
      <c r="D34" s="122" t="s">
        <v>243</v>
      </c>
      <c r="E34" s="123" t="s">
        <v>243</v>
      </c>
      <c r="F34" s="122" t="s">
        <v>243</v>
      </c>
      <c r="G34" s="123">
        <v>2.4759216618386199</v>
      </c>
      <c r="H34" s="122" t="s">
        <v>243</v>
      </c>
      <c r="I34" s="123" t="s">
        <v>243</v>
      </c>
      <c r="J34" s="122">
        <v>2.4759216618386199</v>
      </c>
      <c r="K34" s="123" t="s">
        <v>243</v>
      </c>
      <c r="L34" s="122" t="s">
        <v>243</v>
      </c>
      <c r="M34" s="123">
        <v>2.4759216618386199</v>
      </c>
      <c r="N34" s="122" t="s">
        <v>243</v>
      </c>
      <c r="O34" s="123" t="s">
        <v>243</v>
      </c>
      <c r="P34" s="122" t="s">
        <v>243</v>
      </c>
      <c r="Q34" s="123">
        <v>2.4759216618386199</v>
      </c>
      <c r="R34" s="122">
        <v>2.4759216618386199</v>
      </c>
      <c r="S34" s="123">
        <v>12.379608309193101</v>
      </c>
      <c r="T34" s="26"/>
    </row>
    <row r="35" spans="2:20" ht="15" customHeight="1" x14ac:dyDescent="0.3">
      <c r="B35" s="23"/>
      <c r="C35" s="28" t="s">
        <v>242</v>
      </c>
      <c r="D35" s="118" t="s">
        <v>243</v>
      </c>
      <c r="E35" s="119" t="s">
        <v>243</v>
      </c>
      <c r="F35" s="118">
        <v>1.63396022940802</v>
      </c>
      <c r="G35" s="119">
        <v>0.81698011470401</v>
      </c>
      <c r="H35" s="118" t="s">
        <v>243</v>
      </c>
      <c r="I35" s="119" t="s">
        <v>243</v>
      </c>
      <c r="J35" s="118">
        <v>0.81698011470401</v>
      </c>
      <c r="K35" s="119">
        <v>0.81698011470401</v>
      </c>
      <c r="L35" s="118" t="s">
        <v>243</v>
      </c>
      <c r="M35" s="119">
        <v>0.81698011470401</v>
      </c>
      <c r="N35" s="118" t="s">
        <v>243</v>
      </c>
      <c r="O35" s="119">
        <v>0.81698011470401</v>
      </c>
      <c r="P35" s="118" t="s">
        <v>243</v>
      </c>
      <c r="Q35" s="119">
        <v>3.2679204588160302</v>
      </c>
      <c r="R35" s="118">
        <v>3.2679204588160302</v>
      </c>
      <c r="S35" s="119">
        <v>12.254701720560099</v>
      </c>
      <c r="T35" s="26"/>
    </row>
    <row r="36" spans="2:20" ht="15" customHeight="1" x14ac:dyDescent="0.3">
      <c r="B36" s="23"/>
      <c r="C36" s="138" t="s">
        <v>261</v>
      </c>
      <c r="D36" s="33"/>
      <c r="E36" s="33"/>
      <c r="F36" s="33"/>
      <c r="G36" s="33"/>
      <c r="H36" s="33"/>
      <c r="I36" s="33"/>
      <c r="J36" s="33"/>
      <c r="K36" s="33"/>
      <c r="L36" s="33"/>
      <c r="M36" s="33"/>
      <c r="N36" s="33"/>
      <c r="O36" s="33"/>
      <c r="P36" s="33"/>
      <c r="Q36" s="33"/>
      <c r="R36" s="33"/>
      <c r="S36" s="33"/>
      <c r="T36" s="26"/>
    </row>
    <row r="37" spans="2:20" ht="15" customHeight="1" x14ac:dyDescent="0.3">
      <c r="B37" s="23"/>
      <c r="C37" s="33" t="s">
        <v>279</v>
      </c>
      <c r="D37" s="33"/>
      <c r="E37" s="33"/>
      <c r="F37" s="33"/>
      <c r="G37" s="33"/>
      <c r="H37" s="33"/>
      <c r="I37" s="33"/>
      <c r="J37" s="33"/>
      <c r="K37" s="33"/>
      <c r="L37" s="33"/>
      <c r="M37" s="33"/>
      <c r="N37" s="33"/>
      <c r="O37" s="33"/>
      <c r="P37" s="33"/>
      <c r="Q37" s="33"/>
      <c r="R37" s="33"/>
      <c r="S37" s="33"/>
      <c r="T37" s="26"/>
    </row>
    <row r="38" spans="2:20" ht="15" customHeight="1" x14ac:dyDescent="0.3">
      <c r="B38" s="24"/>
      <c r="C38" s="7"/>
      <c r="D38" s="7"/>
      <c r="E38" s="7"/>
      <c r="F38" s="7"/>
      <c r="G38" s="7"/>
      <c r="H38" s="7"/>
      <c r="I38" s="16"/>
      <c r="J38" s="7"/>
      <c r="K38" s="7"/>
      <c r="L38" s="16"/>
      <c r="M38" s="7"/>
      <c r="N38" s="7"/>
      <c r="O38" s="7"/>
      <c r="P38" s="7"/>
      <c r="Q38" s="7"/>
      <c r="R38" s="7"/>
      <c r="S38" s="55"/>
      <c r="T38" s="27"/>
    </row>
  </sheetData>
  <mergeCells count="9">
    <mergeCell ref="C6:K6"/>
    <mergeCell ref="S26:S27"/>
    <mergeCell ref="C26:C27"/>
    <mergeCell ref="C23:K23"/>
    <mergeCell ref="C7:K7"/>
    <mergeCell ref="D10:R10"/>
    <mergeCell ref="C10:C11"/>
    <mergeCell ref="S10:S11"/>
    <mergeCell ref="D26:R26"/>
  </mergeCell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74DA-ED4E-40B3-B5E8-77DF5021C46E}">
  <sheetPr>
    <tabColor theme="9" tint="0.59999389629810485"/>
  </sheetPr>
  <dimension ref="B4:H37"/>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7" width="25.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2" t="s">
        <v>195</v>
      </c>
      <c r="D6" s="182"/>
      <c r="E6" s="182"/>
      <c r="F6" s="182"/>
      <c r="G6" s="182"/>
      <c r="H6" s="26"/>
    </row>
    <row r="7" spans="2:8" ht="21" x14ac:dyDescent="0.4">
      <c r="B7" s="23"/>
      <c r="C7" s="183" t="s">
        <v>148</v>
      </c>
      <c r="D7" s="183"/>
      <c r="E7" s="183"/>
      <c r="F7" s="183"/>
      <c r="G7" s="183"/>
      <c r="H7" s="26"/>
    </row>
    <row r="8" spans="2:8" ht="18" x14ac:dyDescent="0.35">
      <c r="B8" s="23"/>
      <c r="C8" s="34" t="s">
        <v>110</v>
      </c>
      <c r="D8" s="5"/>
      <c r="E8" s="6"/>
      <c r="F8" s="6"/>
      <c r="G8" s="6"/>
      <c r="H8" s="26"/>
    </row>
    <row r="9" spans="2:8" ht="15" customHeight="1" x14ac:dyDescent="0.35">
      <c r="B9" s="23"/>
      <c r="C9" s="20"/>
      <c r="D9" s="5"/>
      <c r="E9" s="6"/>
      <c r="F9" s="6"/>
      <c r="G9" s="6"/>
      <c r="H9" s="26"/>
    </row>
    <row r="10" spans="2:8" ht="49.2" customHeight="1" x14ac:dyDescent="0.3">
      <c r="B10" s="23"/>
      <c r="C10" s="54" t="s">
        <v>116</v>
      </c>
      <c r="D10" s="52" t="s">
        <v>117</v>
      </c>
      <c r="E10" s="52" t="s">
        <v>118</v>
      </c>
      <c r="F10" s="52" t="s">
        <v>119</v>
      </c>
      <c r="G10" s="52" t="s">
        <v>120</v>
      </c>
      <c r="H10" s="26"/>
    </row>
    <row r="11" spans="2:8" ht="15" customHeight="1" x14ac:dyDescent="0.3">
      <c r="B11" s="23"/>
      <c r="C11" s="28" t="s">
        <v>11</v>
      </c>
      <c r="D11" s="38">
        <v>753</v>
      </c>
      <c r="E11" s="36">
        <v>1681</v>
      </c>
      <c r="F11" s="38">
        <v>263</v>
      </c>
      <c r="G11" s="36">
        <v>886</v>
      </c>
      <c r="H11" s="26"/>
    </row>
    <row r="12" spans="2:8" ht="15" customHeight="1" x14ac:dyDescent="0.3">
      <c r="B12" s="23"/>
      <c r="C12" s="28" t="s">
        <v>237</v>
      </c>
      <c r="D12" s="38">
        <v>157</v>
      </c>
      <c r="E12" s="36">
        <v>372</v>
      </c>
      <c r="F12" s="38">
        <v>72</v>
      </c>
      <c r="G12" s="36">
        <v>176</v>
      </c>
      <c r="H12" s="26"/>
    </row>
    <row r="13" spans="2:8" ht="15" customHeight="1" x14ac:dyDescent="0.3">
      <c r="B13" s="23"/>
      <c r="C13" s="41" t="s">
        <v>238</v>
      </c>
      <c r="D13" s="44">
        <v>34</v>
      </c>
      <c r="E13" s="45">
        <v>64</v>
      </c>
      <c r="F13" s="44">
        <v>16</v>
      </c>
      <c r="G13" s="45">
        <v>50</v>
      </c>
      <c r="H13" s="26"/>
    </row>
    <row r="14" spans="2:8" ht="15" customHeight="1" x14ac:dyDescent="0.3">
      <c r="B14" s="23"/>
      <c r="C14" s="46"/>
      <c r="D14" s="47"/>
      <c r="E14" s="47"/>
      <c r="F14" s="47"/>
      <c r="G14" s="47"/>
      <c r="H14" s="26"/>
    </row>
    <row r="15" spans="2:8" ht="15" customHeight="1" x14ac:dyDescent="0.3">
      <c r="B15" s="23"/>
      <c r="C15" s="28" t="s">
        <v>239</v>
      </c>
      <c r="D15" s="38">
        <v>7</v>
      </c>
      <c r="E15" s="36">
        <v>7</v>
      </c>
      <c r="F15" s="38">
        <v>3</v>
      </c>
      <c r="G15" s="36">
        <v>11</v>
      </c>
      <c r="H15" s="26"/>
    </row>
    <row r="16" spans="2:8" ht="15" customHeight="1" x14ac:dyDescent="0.3">
      <c r="B16" s="23"/>
      <c r="C16" s="28" t="s">
        <v>240</v>
      </c>
      <c r="D16" s="38">
        <v>6</v>
      </c>
      <c r="E16" s="36">
        <v>20</v>
      </c>
      <c r="F16" s="38">
        <v>6</v>
      </c>
      <c r="G16" s="36">
        <v>16</v>
      </c>
      <c r="H16" s="26"/>
    </row>
    <row r="17" spans="2:8" ht="15" customHeight="1" x14ac:dyDescent="0.3">
      <c r="B17" s="23"/>
      <c r="C17" s="29" t="s">
        <v>241</v>
      </c>
      <c r="D17" s="39">
        <v>7</v>
      </c>
      <c r="E17" s="37">
        <v>18</v>
      </c>
      <c r="F17" s="39">
        <v>2</v>
      </c>
      <c r="G17" s="37">
        <v>6</v>
      </c>
      <c r="H17" s="26"/>
    </row>
    <row r="18" spans="2:8" ht="15" customHeight="1" x14ac:dyDescent="0.3">
      <c r="B18" s="23"/>
      <c r="C18" s="28" t="s">
        <v>242</v>
      </c>
      <c r="D18" s="38">
        <v>14</v>
      </c>
      <c r="E18" s="36">
        <v>19</v>
      </c>
      <c r="F18" s="38">
        <v>5</v>
      </c>
      <c r="G18" s="36">
        <v>17</v>
      </c>
      <c r="H18" s="26"/>
    </row>
    <row r="19" spans="2:8" ht="15" customHeight="1" x14ac:dyDescent="0.3">
      <c r="B19" s="23"/>
      <c r="C19" s="138" t="s">
        <v>261</v>
      </c>
      <c r="D19" s="31"/>
      <c r="E19" s="31"/>
      <c r="F19" s="31"/>
      <c r="G19" s="31"/>
      <c r="H19" s="26"/>
    </row>
    <row r="20" spans="2:8" ht="15" customHeight="1" x14ac:dyDescent="0.3">
      <c r="B20" s="23"/>
      <c r="C20" s="33" t="s">
        <v>279</v>
      </c>
      <c r="D20" s="33"/>
      <c r="E20" s="33"/>
      <c r="F20" s="33"/>
      <c r="G20" s="33"/>
      <c r="H20" s="26"/>
    </row>
    <row r="21" spans="2:8" ht="15" customHeight="1" x14ac:dyDescent="0.3">
      <c r="B21" s="23"/>
      <c r="C21" s="33"/>
      <c r="D21" s="33"/>
      <c r="E21" s="33"/>
      <c r="F21" s="33"/>
      <c r="G21" s="33"/>
      <c r="H21" s="26"/>
    </row>
    <row r="22" spans="2:8" ht="21" x14ac:dyDescent="0.4">
      <c r="B22" s="23"/>
      <c r="C22" s="183" t="s">
        <v>245</v>
      </c>
      <c r="D22" s="183"/>
      <c r="E22" s="183"/>
      <c r="F22" s="183"/>
      <c r="G22" s="183"/>
      <c r="H22" s="26"/>
    </row>
    <row r="23" spans="2:8" ht="18" x14ac:dyDescent="0.35">
      <c r="B23" s="23"/>
      <c r="C23" s="34" t="s">
        <v>110</v>
      </c>
      <c r="D23" s="5"/>
      <c r="E23" s="6"/>
      <c r="F23" s="6"/>
      <c r="G23" s="6"/>
      <c r="H23" s="26"/>
    </row>
    <row r="24" spans="2:8" ht="15" customHeight="1" x14ac:dyDescent="0.35">
      <c r="B24" s="23"/>
      <c r="C24" s="20"/>
      <c r="D24" s="5"/>
      <c r="E24" s="6"/>
      <c r="F24" s="6"/>
      <c r="G24" s="6"/>
      <c r="H24" s="26"/>
    </row>
    <row r="25" spans="2:8" ht="49.2" customHeight="1" x14ac:dyDescent="0.3">
      <c r="B25" s="23"/>
      <c r="C25" s="54" t="s">
        <v>113</v>
      </c>
      <c r="D25" s="52" t="s">
        <v>117</v>
      </c>
      <c r="E25" s="52" t="s">
        <v>118</v>
      </c>
      <c r="F25" s="52" t="s">
        <v>119</v>
      </c>
      <c r="G25" s="52" t="s">
        <v>120</v>
      </c>
      <c r="H25" s="26"/>
    </row>
    <row r="26" spans="2:8" ht="15" customHeight="1" x14ac:dyDescent="0.3">
      <c r="B26" s="23"/>
      <c r="C26" s="28" t="s">
        <v>11</v>
      </c>
      <c r="D26" s="118">
        <v>12.5449213976542</v>
      </c>
      <c r="E26" s="119">
        <v>28.005329175905299</v>
      </c>
      <c r="F26" s="118">
        <v>4.3815595319828002</v>
      </c>
      <c r="G26" s="119">
        <v>14.7606910469078</v>
      </c>
      <c r="H26" s="26"/>
    </row>
    <row r="27" spans="2:8" ht="15" customHeight="1" x14ac:dyDescent="0.3">
      <c r="B27" s="23"/>
      <c r="C27" s="28" t="s">
        <v>237</v>
      </c>
      <c r="D27" s="118">
        <v>12.6396194910983</v>
      </c>
      <c r="E27" s="119">
        <v>29.948652552156599</v>
      </c>
      <c r="F27" s="118">
        <v>5.7965133971915899</v>
      </c>
      <c r="G27" s="119">
        <v>14.1692549709128</v>
      </c>
      <c r="H27" s="26"/>
    </row>
    <row r="28" spans="2:8" ht="15" customHeight="1" x14ac:dyDescent="0.3">
      <c r="B28" s="23"/>
      <c r="C28" s="41" t="s">
        <v>238</v>
      </c>
      <c r="D28" s="118">
        <v>10.9127557275919</v>
      </c>
      <c r="E28" s="119">
        <v>20.541657840173102</v>
      </c>
      <c r="F28" s="118">
        <v>5.1354144600432701</v>
      </c>
      <c r="G28" s="119">
        <v>16.048170187635201</v>
      </c>
      <c r="H28" s="26"/>
    </row>
    <row r="29" spans="2:8" ht="15" customHeight="1" x14ac:dyDescent="0.3">
      <c r="B29" s="23"/>
      <c r="C29" s="46"/>
      <c r="D29" s="47"/>
      <c r="E29" s="47"/>
      <c r="F29" s="47"/>
      <c r="G29" s="47"/>
      <c r="H29" s="26"/>
    </row>
    <row r="30" spans="2:8" ht="15" customHeight="1" x14ac:dyDescent="0.3">
      <c r="B30" s="23"/>
      <c r="C30" s="28" t="s">
        <v>239</v>
      </c>
      <c r="D30" s="118">
        <v>13.2724066665403</v>
      </c>
      <c r="E30" s="119">
        <v>13.2724066665403</v>
      </c>
      <c r="F30" s="118">
        <v>5.6881742856601099</v>
      </c>
      <c r="G30" s="119">
        <v>20.856639047420401</v>
      </c>
      <c r="H30" s="26"/>
    </row>
    <row r="31" spans="2:8" ht="15" customHeight="1" x14ac:dyDescent="0.3">
      <c r="B31" s="23"/>
      <c r="C31" s="28" t="s">
        <v>240</v>
      </c>
      <c r="D31" s="118">
        <v>6.2480474851608898</v>
      </c>
      <c r="E31" s="119">
        <v>20.826824950536299</v>
      </c>
      <c r="F31" s="118">
        <v>6.2480474851608898</v>
      </c>
      <c r="G31" s="119">
        <v>16.661459960428999</v>
      </c>
      <c r="H31" s="26"/>
    </row>
    <row r="32" spans="2:8" ht="15" customHeight="1" x14ac:dyDescent="0.3">
      <c r="B32" s="23"/>
      <c r="C32" s="29" t="s">
        <v>241</v>
      </c>
      <c r="D32" s="122">
        <v>17.331451632870301</v>
      </c>
      <c r="E32" s="123">
        <v>44.5665899130952</v>
      </c>
      <c r="F32" s="122">
        <v>4.9518433236772399</v>
      </c>
      <c r="G32" s="123">
        <v>14.8555299710317</v>
      </c>
      <c r="H32" s="26"/>
    </row>
    <row r="33" spans="2:8" ht="15" customHeight="1" x14ac:dyDescent="0.3">
      <c r="B33" s="23"/>
      <c r="C33" s="28" t="s">
        <v>242</v>
      </c>
      <c r="D33" s="118">
        <v>11.437721605856099</v>
      </c>
      <c r="E33" s="119">
        <v>15.522622179376199</v>
      </c>
      <c r="F33" s="118">
        <v>4.0849005735200397</v>
      </c>
      <c r="G33" s="119">
        <v>13.8886619499681</v>
      </c>
      <c r="H33" s="26"/>
    </row>
    <row r="34" spans="2:8" ht="15" customHeight="1" x14ac:dyDescent="0.3">
      <c r="B34" s="23"/>
      <c r="C34" s="138" t="s">
        <v>261</v>
      </c>
      <c r="D34" s="31"/>
      <c r="E34" s="31"/>
      <c r="F34" s="31"/>
      <c r="G34" s="31"/>
      <c r="H34" s="26"/>
    </row>
    <row r="35" spans="2:8" ht="15" customHeight="1" x14ac:dyDescent="0.3">
      <c r="B35" s="23"/>
      <c r="C35" s="33" t="s">
        <v>279</v>
      </c>
      <c r="D35" s="33"/>
      <c r="E35" s="33"/>
      <c r="F35" s="33"/>
      <c r="G35" s="33"/>
      <c r="H35" s="26"/>
    </row>
    <row r="36" spans="2:8" ht="15" customHeight="1" x14ac:dyDescent="0.3">
      <c r="B36" s="24"/>
      <c r="C36" s="7"/>
      <c r="D36" s="7"/>
      <c r="E36" s="7"/>
      <c r="F36" s="7"/>
      <c r="G36" s="7"/>
      <c r="H36" s="27"/>
    </row>
    <row r="37" spans="2:8" ht="20.100000000000001" customHeight="1" x14ac:dyDescent="0.3"/>
  </sheetData>
  <mergeCells count="3">
    <mergeCell ref="C7:G7"/>
    <mergeCell ref="C22:G22"/>
    <mergeCell ref="C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378A-C4C2-444D-AD00-E0D7E840EF1F}">
  <sheetPr>
    <tabColor theme="3" tint="0.59999389629810485"/>
  </sheetPr>
  <dimension ref="B4:AB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27" width="21.6640625" style="1" customWidth="1"/>
    <col min="28" max="28" width="3.6640625" style="1" customWidth="1"/>
    <col min="29" max="16384" width="9.33203125" style="1"/>
  </cols>
  <sheetData>
    <row r="4" spans="2:28" x14ac:dyDescent="0.3">
      <c r="C4" s="3"/>
    </row>
    <row r="5" spans="2:28"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25"/>
    </row>
    <row r="6" spans="2:28" ht="33" customHeight="1" x14ac:dyDescent="0.5">
      <c r="B6" s="23"/>
      <c r="C6" s="182" t="s">
        <v>196</v>
      </c>
      <c r="D6" s="182"/>
      <c r="E6" s="182"/>
      <c r="F6" s="182"/>
      <c r="G6" s="182"/>
      <c r="H6" s="182"/>
      <c r="I6" s="107"/>
      <c r="J6" s="107"/>
      <c r="K6" s="107"/>
      <c r="L6" s="107"/>
      <c r="M6" s="107"/>
      <c r="N6" s="107"/>
      <c r="O6" s="107"/>
      <c r="P6" s="107"/>
      <c r="Q6" s="107"/>
      <c r="R6" s="107"/>
      <c r="S6" s="107"/>
      <c r="T6" s="107"/>
      <c r="U6" s="107"/>
      <c r="V6" s="107"/>
      <c r="W6" s="107"/>
      <c r="X6" s="107"/>
      <c r="Y6" s="107"/>
      <c r="Z6" s="107"/>
      <c r="AA6" s="107"/>
      <c r="AB6" s="26"/>
    </row>
    <row r="7" spans="2:28" ht="21" x14ac:dyDescent="0.4">
      <c r="B7" s="23"/>
      <c r="C7" s="183" t="s">
        <v>172</v>
      </c>
      <c r="D7" s="183"/>
      <c r="E7" s="183"/>
      <c r="F7" s="183"/>
      <c r="G7" s="183"/>
      <c r="H7" s="183"/>
      <c r="I7" s="30"/>
      <c r="J7" s="30"/>
      <c r="K7" s="30"/>
      <c r="L7" s="30"/>
      <c r="M7" s="30"/>
      <c r="N7" s="30"/>
      <c r="O7" s="30"/>
      <c r="P7" s="30"/>
      <c r="Q7" s="30"/>
      <c r="R7" s="30"/>
      <c r="S7" s="30"/>
      <c r="T7" s="30"/>
      <c r="U7" s="30"/>
      <c r="V7" s="30"/>
      <c r="W7" s="30"/>
      <c r="X7" s="30"/>
      <c r="Y7" s="30"/>
      <c r="Z7" s="30"/>
      <c r="AA7" s="30"/>
      <c r="AB7" s="26"/>
    </row>
    <row r="8" spans="2:28" ht="18" x14ac:dyDescent="0.35">
      <c r="B8" s="23"/>
      <c r="C8" s="34" t="s">
        <v>121</v>
      </c>
      <c r="D8" s="5"/>
      <c r="E8" s="6"/>
      <c r="F8" s="6"/>
      <c r="G8" s="6"/>
      <c r="H8" s="6"/>
      <c r="I8" s="6"/>
      <c r="J8" s="6"/>
      <c r="K8" s="6"/>
      <c r="L8" s="6"/>
      <c r="M8" s="6"/>
      <c r="N8" s="6"/>
      <c r="O8" s="6"/>
      <c r="P8" s="6"/>
      <c r="Q8" s="6"/>
      <c r="R8" s="6"/>
      <c r="S8" s="6"/>
      <c r="T8" s="6"/>
      <c r="U8" s="6"/>
      <c r="V8" s="6"/>
      <c r="W8" s="6"/>
      <c r="X8" s="6"/>
      <c r="Y8" s="6"/>
      <c r="Z8" s="6"/>
      <c r="AA8" s="6"/>
      <c r="AB8" s="26"/>
    </row>
    <row r="9" spans="2:28"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26"/>
    </row>
    <row r="10" spans="2:28" ht="15" customHeight="1" x14ac:dyDescent="0.3">
      <c r="B10" s="23"/>
      <c r="C10" s="186" t="s">
        <v>253</v>
      </c>
      <c r="D10" s="195" t="s">
        <v>122</v>
      </c>
      <c r="E10" s="195"/>
      <c r="F10" s="195"/>
      <c r="G10" s="198"/>
      <c r="H10" s="195" t="s">
        <v>123</v>
      </c>
      <c r="I10" s="195"/>
      <c r="J10" s="195"/>
      <c r="K10" s="198"/>
      <c r="L10" s="196" t="s">
        <v>251</v>
      </c>
      <c r="M10" s="195"/>
      <c r="N10" s="195"/>
      <c r="O10" s="195"/>
      <c r="P10" s="195"/>
      <c r="Q10" s="195"/>
      <c r="R10" s="192" t="s">
        <v>124</v>
      </c>
      <c r="S10" s="193"/>
      <c r="T10" s="193"/>
      <c r="U10" s="193"/>
      <c r="V10" s="194"/>
      <c r="W10" s="195" t="s">
        <v>125</v>
      </c>
      <c r="X10" s="195"/>
      <c r="Y10" s="195"/>
      <c r="Z10" s="195"/>
      <c r="AA10" s="195"/>
      <c r="AB10" s="26"/>
    </row>
    <row r="11" spans="2:28" ht="49.2" customHeight="1" x14ac:dyDescent="0.3">
      <c r="B11" s="23"/>
      <c r="C11" s="186"/>
      <c r="D11" s="52" t="s">
        <v>126</v>
      </c>
      <c r="E11" s="52" t="s">
        <v>127</v>
      </c>
      <c r="F11" s="52" t="s">
        <v>213</v>
      </c>
      <c r="G11" s="53" t="s">
        <v>128</v>
      </c>
      <c r="H11" s="52" t="s">
        <v>126</v>
      </c>
      <c r="I11" s="52" t="s">
        <v>127</v>
      </c>
      <c r="J11" s="52" t="s">
        <v>213</v>
      </c>
      <c r="K11" s="53" t="s">
        <v>128</v>
      </c>
      <c r="L11" s="35" t="s">
        <v>126</v>
      </c>
      <c r="M11" s="35" t="s">
        <v>127</v>
      </c>
      <c r="N11" s="52" t="s">
        <v>213</v>
      </c>
      <c r="O11" s="35" t="s">
        <v>252</v>
      </c>
      <c r="P11" s="35" t="s">
        <v>214</v>
      </c>
      <c r="Q11" s="40" t="s">
        <v>128</v>
      </c>
      <c r="R11" s="35" t="s">
        <v>130</v>
      </c>
      <c r="S11" s="52" t="s">
        <v>213</v>
      </c>
      <c r="T11" s="35" t="s">
        <v>252</v>
      </c>
      <c r="U11" s="35" t="s">
        <v>214</v>
      </c>
      <c r="V11" s="40" t="s">
        <v>128</v>
      </c>
      <c r="W11" s="35" t="s">
        <v>130</v>
      </c>
      <c r="X11" s="52" t="s">
        <v>213</v>
      </c>
      <c r="Y11" s="35" t="s">
        <v>252</v>
      </c>
      <c r="Z11" s="35" t="s">
        <v>214</v>
      </c>
      <c r="AA11" s="40" t="s">
        <v>128</v>
      </c>
      <c r="AB11" s="26"/>
    </row>
    <row r="12" spans="2:28" ht="15" customHeight="1" x14ac:dyDescent="0.3">
      <c r="B12" s="23"/>
      <c r="C12" s="28" t="s">
        <v>11</v>
      </c>
      <c r="D12" s="38">
        <v>20226</v>
      </c>
      <c r="E12" s="36">
        <v>351</v>
      </c>
      <c r="F12" s="38">
        <v>4813</v>
      </c>
      <c r="G12" s="36">
        <v>4641</v>
      </c>
      <c r="H12" s="38">
        <v>10207</v>
      </c>
      <c r="I12" s="36">
        <v>344</v>
      </c>
      <c r="J12" s="38">
        <v>4491</v>
      </c>
      <c r="K12" s="36">
        <v>2072</v>
      </c>
      <c r="L12" s="38">
        <v>40594</v>
      </c>
      <c r="M12" s="36">
        <v>629</v>
      </c>
      <c r="N12" s="38">
        <v>4219</v>
      </c>
      <c r="O12" s="36">
        <v>13019</v>
      </c>
      <c r="P12" s="38">
        <v>4078</v>
      </c>
      <c r="Q12" s="36">
        <v>15450</v>
      </c>
      <c r="R12" s="38">
        <v>8057</v>
      </c>
      <c r="S12" s="36">
        <v>1036</v>
      </c>
      <c r="T12" s="38">
        <v>35466</v>
      </c>
      <c r="U12" s="36">
        <v>405</v>
      </c>
      <c r="V12" s="38">
        <v>9660</v>
      </c>
      <c r="W12" s="36">
        <v>985</v>
      </c>
      <c r="X12" s="38">
        <v>166</v>
      </c>
      <c r="Y12" s="36">
        <v>43505</v>
      </c>
      <c r="Z12" s="38">
        <v>552</v>
      </c>
      <c r="AA12" s="36">
        <v>16981</v>
      </c>
      <c r="AB12" s="26"/>
    </row>
    <row r="13" spans="2:28" ht="15" customHeight="1" x14ac:dyDescent="0.3">
      <c r="B13" s="23"/>
      <c r="C13" s="28" t="s">
        <v>237</v>
      </c>
      <c r="D13" s="38">
        <v>4289</v>
      </c>
      <c r="E13" s="36">
        <v>28</v>
      </c>
      <c r="F13" s="38">
        <v>1107</v>
      </c>
      <c r="G13" s="36">
        <v>371</v>
      </c>
      <c r="H13" s="38">
        <v>2237</v>
      </c>
      <c r="I13" s="36">
        <v>28</v>
      </c>
      <c r="J13" s="38">
        <v>1043</v>
      </c>
      <c r="K13" s="36">
        <v>203</v>
      </c>
      <c r="L13" s="38">
        <v>9004</v>
      </c>
      <c r="M13" s="36">
        <v>122</v>
      </c>
      <c r="N13" s="38">
        <v>748</v>
      </c>
      <c r="O13" s="36">
        <v>2383</v>
      </c>
      <c r="P13" s="38">
        <v>1320</v>
      </c>
      <c r="Q13" s="36">
        <v>2594</v>
      </c>
      <c r="R13" s="38">
        <v>1821</v>
      </c>
      <c r="S13" s="36">
        <v>276</v>
      </c>
      <c r="T13" s="38">
        <v>8561</v>
      </c>
      <c r="U13" s="36">
        <v>158</v>
      </c>
      <c r="V13" s="38">
        <v>1931</v>
      </c>
      <c r="W13" s="36">
        <v>219</v>
      </c>
      <c r="X13" s="38">
        <v>37</v>
      </c>
      <c r="Y13" s="36">
        <v>10629</v>
      </c>
      <c r="Z13" s="38">
        <v>239</v>
      </c>
      <c r="AA13" s="36">
        <v>4265</v>
      </c>
      <c r="AB13" s="26"/>
    </row>
    <row r="14" spans="2:28" ht="15" customHeight="1" x14ac:dyDescent="0.3">
      <c r="B14" s="23"/>
      <c r="C14" s="41" t="s">
        <v>238</v>
      </c>
      <c r="D14" s="44">
        <v>1048</v>
      </c>
      <c r="E14" s="45">
        <v>6</v>
      </c>
      <c r="F14" s="44">
        <v>246</v>
      </c>
      <c r="G14" s="45">
        <v>65</v>
      </c>
      <c r="H14" s="44">
        <v>540</v>
      </c>
      <c r="I14" s="45">
        <v>6</v>
      </c>
      <c r="J14" s="44">
        <v>234</v>
      </c>
      <c r="K14" s="45">
        <v>46</v>
      </c>
      <c r="L14" s="44">
        <v>2401</v>
      </c>
      <c r="M14" s="45">
        <v>66</v>
      </c>
      <c r="N14" s="44">
        <v>211</v>
      </c>
      <c r="O14" s="45">
        <v>711</v>
      </c>
      <c r="P14" s="44">
        <v>171</v>
      </c>
      <c r="Q14" s="45">
        <v>590</v>
      </c>
      <c r="R14" s="44">
        <v>457</v>
      </c>
      <c r="S14" s="45">
        <v>92</v>
      </c>
      <c r="T14" s="44">
        <v>1868</v>
      </c>
      <c r="U14" s="164" t="s">
        <v>246</v>
      </c>
      <c r="V14" s="44">
        <v>446</v>
      </c>
      <c r="W14" s="45">
        <v>52</v>
      </c>
      <c r="X14" s="44">
        <v>12</v>
      </c>
      <c r="Y14" s="45">
        <v>2443</v>
      </c>
      <c r="Z14" s="44">
        <v>52</v>
      </c>
      <c r="AA14" s="45">
        <v>1012</v>
      </c>
      <c r="AB14" s="26"/>
    </row>
    <row r="15" spans="2:28" ht="15" customHeight="1" x14ac:dyDescent="0.3">
      <c r="B15" s="23"/>
      <c r="C15" s="46"/>
      <c r="D15" s="47"/>
      <c r="E15" s="47"/>
      <c r="F15" s="47"/>
      <c r="G15" s="47"/>
      <c r="H15" s="47"/>
      <c r="I15" s="47"/>
      <c r="J15" s="47"/>
      <c r="K15" s="47"/>
      <c r="L15" s="47"/>
      <c r="M15" s="47"/>
      <c r="N15" s="47"/>
      <c r="O15" s="48"/>
      <c r="P15" s="47"/>
      <c r="Q15" s="48"/>
      <c r="R15" s="47"/>
      <c r="S15" s="48"/>
      <c r="T15" s="47"/>
      <c r="U15" s="48"/>
      <c r="V15" s="47"/>
      <c r="W15" s="48"/>
      <c r="X15" s="47"/>
      <c r="Y15" s="48"/>
      <c r="Z15" s="47"/>
      <c r="AA15" s="48"/>
      <c r="AB15" s="26"/>
    </row>
    <row r="16" spans="2:28" ht="15" customHeight="1" x14ac:dyDescent="0.3">
      <c r="B16" s="23"/>
      <c r="C16" s="28" t="s">
        <v>239</v>
      </c>
      <c r="D16" s="161" t="s">
        <v>246</v>
      </c>
      <c r="E16" s="162" t="s">
        <v>246</v>
      </c>
      <c r="F16" s="38">
        <v>33</v>
      </c>
      <c r="G16" s="36">
        <v>8</v>
      </c>
      <c r="H16" s="161" t="s">
        <v>246</v>
      </c>
      <c r="I16" s="162" t="s">
        <v>246</v>
      </c>
      <c r="J16" s="38">
        <v>32</v>
      </c>
      <c r="K16" s="162" t="s">
        <v>246</v>
      </c>
      <c r="L16" s="38">
        <v>20</v>
      </c>
      <c r="M16" s="36"/>
      <c r="N16" s="38">
        <v>39</v>
      </c>
      <c r="O16" s="36">
        <v>126</v>
      </c>
      <c r="P16" s="38"/>
      <c r="Q16" s="36">
        <v>128</v>
      </c>
      <c r="R16" s="38"/>
      <c r="S16" s="36">
        <v>18</v>
      </c>
      <c r="T16" s="38">
        <v>322</v>
      </c>
      <c r="U16" s="36"/>
      <c r="V16" s="38">
        <v>81</v>
      </c>
      <c r="W16" s="36"/>
      <c r="X16" s="161" t="s">
        <v>246</v>
      </c>
      <c r="Y16" s="36">
        <v>410</v>
      </c>
      <c r="Z16" s="38">
        <v>49</v>
      </c>
      <c r="AA16" s="36">
        <v>181</v>
      </c>
      <c r="AB16" s="26"/>
    </row>
    <row r="17" spans="2:28" x14ac:dyDescent="0.3">
      <c r="B17" s="23"/>
      <c r="C17" s="28" t="s">
        <v>240</v>
      </c>
      <c r="D17" s="38">
        <v>481</v>
      </c>
      <c r="E17" s="36"/>
      <c r="F17" s="38">
        <v>73</v>
      </c>
      <c r="G17" s="36">
        <v>18</v>
      </c>
      <c r="H17" s="38">
        <v>210</v>
      </c>
      <c r="I17" s="36"/>
      <c r="J17" s="38">
        <v>70</v>
      </c>
      <c r="K17" s="36">
        <v>13</v>
      </c>
      <c r="L17" s="38">
        <v>1075</v>
      </c>
      <c r="M17" s="162" t="s">
        <v>246</v>
      </c>
      <c r="N17" s="38">
        <v>66</v>
      </c>
      <c r="O17" s="36">
        <v>109</v>
      </c>
      <c r="P17" s="38">
        <v>127</v>
      </c>
      <c r="Q17" s="36">
        <v>190</v>
      </c>
      <c r="R17" s="38">
        <v>136</v>
      </c>
      <c r="S17" s="36">
        <v>25</v>
      </c>
      <c r="T17" s="38">
        <v>552</v>
      </c>
      <c r="U17" s="162" t="s">
        <v>246</v>
      </c>
      <c r="V17" s="38">
        <v>171</v>
      </c>
      <c r="W17" s="36">
        <v>23</v>
      </c>
      <c r="X17" s="38">
        <v>5</v>
      </c>
      <c r="Y17" s="36">
        <v>705</v>
      </c>
      <c r="Z17" s="161" t="s">
        <v>246</v>
      </c>
      <c r="AA17" s="36">
        <v>330</v>
      </c>
      <c r="AB17" s="26"/>
    </row>
    <row r="18" spans="2:28" x14ac:dyDescent="0.3">
      <c r="B18" s="23"/>
      <c r="C18" s="29" t="s">
        <v>241</v>
      </c>
      <c r="D18" s="39">
        <v>60</v>
      </c>
      <c r="E18" s="37"/>
      <c r="F18" s="39">
        <v>47</v>
      </c>
      <c r="G18" s="37">
        <v>7</v>
      </c>
      <c r="H18" s="39">
        <v>42</v>
      </c>
      <c r="I18" s="37"/>
      <c r="J18" s="39">
        <v>45</v>
      </c>
      <c r="K18" s="37">
        <v>5</v>
      </c>
      <c r="L18" s="39">
        <v>196</v>
      </c>
      <c r="M18" s="163" t="s">
        <v>246</v>
      </c>
      <c r="N18" s="39">
        <v>30</v>
      </c>
      <c r="O18" s="37">
        <v>86</v>
      </c>
      <c r="P18" s="39"/>
      <c r="Q18" s="37">
        <v>74</v>
      </c>
      <c r="R18" s="39">
        <v>145</v>
      </c>
      <c r="S18" s="37">
        <v>12</v>
      </c>
      <c r="T18" s="39">
        <v>298</v>
      </c>
      <c r="U18" s="37"/>
      <c r="V18" s="39">
        <v>68</v>
      </c>
      <c r="W18" s="37">
        <v>7</v>
      </c>
      <c r="X18" s="161" t="s">
        <v>246</v>
      </c>
      <c r="Y18" s="37">
        <v>398</v>
      </c>
      <c r="Z18" s="39"/>
      <c r="AA18" s="37">
        <v>165</v>
      </c>
      <c r="AB18" s="26"/>
    </row>
    <row r="19" spans="2:28" ht="15" customHeight="1" x14ac:dyDescent="0.3">
      <c r="B19" s="23"/>
      <c r="C19" s="28" t="s">
        <v>242</v>
      </c>
      <c r="D19" s="38">
        <v>505</v>
      </c>
      <c r="E19" s="36">
        <v>5</v>
      </c>
      <c r="F19" s="38">
        <v>93</v>
      </c>
      <c r="G19" s="36">
        <v>32</v>
      </c>
      <c r="H19" s="38">
        <v>286</v>
      </c>
      <c r="I19" s="36">
        <v>5</v>
      </c>
      <c r="J19" s="38">
        <v>87</v>
      </c>
      <c r="K19" s="36">
        <v>24</v>
      </c>
      <c r="L19" s="38">
        <v>1110</v>
      </c>
      <c r="M19" s="36">
        <v>62</v>
      </c>
      <c r="N19" s="38">
        <v>76</v>
      </c>
      <c r="O19" s="36">
        <v>390</v>
      </c>
      <c r="P19" s="38">
        <v>44</v>
      </c>
      <c r="Q19" s="36">
        <v>198</v>
      </c>
      <c r="R19" s="38">
        <v>176</v>
      </c>
      <c r="S19" s="36">
        <v>37</v>
      </c>
      <c r="T19" s="38">
        <v>696</v>
      </c>
      <c r="U19" s="36"/>
      <c r="V19" s="38">
        <v>126</v>
      </c>
      <c r="W19" s="36">
        <v>22</v>
      </c>
      <c r="X19" s="161" t="s">
        <v>246</v>
      </c>
      <c r="Y19" s="36">
        <v>930</v>
      </c>
      <c r="Z19" s="161" t="s">
        <v>246</v>
      </c>
      <c r="AA19" s="36">
        <v>336</v>
      </c>
      <c r="AB19" s="26"/>
    </row>
    <row r="20" spans="2:28" x14ac:dyDescent="0.3">
      <c r="B20" s="23"/>
      <c r="C20" s="185" t="s">
        <v>262</v>
      </c>
      <c r="D20" s="185"/>
      <c r="E20" s="185"/>
      <c r="F20" s="185"/>
      <c r="G20" s="185"/>
      <c r="H20" s="185"/>
      <c r="I20" s="185"/>
      <c r="J20" s="31"/>
      <c r="K20" s="31"/>
      <c r="L20" s="31"/>
      <c r="M20" s="31"/>
      <c r="N20" s="31"/>
      <c r="O20" s="31"/>
      <c r="P20" s="31"/>
      <c r="Q20" s="31"/>
      <c r="R20" s="31"/>
      <c r="S20" s="31"/>
      <c r="T20" s="31"/>
      <c r="U20" s="31"/>
      <c r="V20" s="31"/>
      <c r="W20" s="31"/>
      <c r="X20" s="31"/>
      <c r="Y20" s="31"/>
      <c r="Z20" s="31"/>
      <c r="AA20" s="31"/>
      <c r="AB20" s="26"/>
    </row>
    <row r="21" spans="2:28" x14ac:dyDescent="0.3">
      <c r="B21" s="23"/>
      <c r="C21" s="33" t="s">
        <v>279</v>
      </c>
      <c r="D21" s="33"/>
      <c r="E21" s="33"/>
      <c r="F21" s="33"/>
      <c r="G21" s="33"/>
      <c r="H21" s="33"/>
      <c r="I21" s="33"/>
      <c r="J21" s="33"/>
      <c r="K21" s="33"/>
      <c r="L21" s="33"/>
      <c r="M21" s="33"/>
      <c r="N21" s="33"/>
      <c r="O21" s="33"/>
      <c r="P21" s="33"/>
      <c r="Q21" s="33"/>
      <c r="R21" s="33"/>
      <c r="S21" s="33"/>
      <c r="T21" s="33"/>
      <c r="U21" s="33"/>
      <c r="V21" s="33"/>
      <c r="W21" s="33"/>
      <c r="X21" s="33"/>
      <c r="Y21" s="33"/>
      <c r="Z21" s="33"/>
      <c r="AA21" s="33"/>
      <c r="AB21" s="26"/>
    </row>
    <row r="22" spans="2:28" x14ac:dyDescent="0.3">
      <c r="B22" s="2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26"/>
    </row>
    <row r="23" spans="2:28" ht="21" x14ac:dyDescent="0.4">
      <c r="B23" s="23"/>
      <c r="C23" s="183" t="s">
        <v>215</v>
      </c>
      <c r="D23" s="183"/>
      <c r="E23" s="183"/>
      <c r="F23" s="183"/>
      <c r="G23" s="183"/>
      <c r="H23" s="183"/>
      <c r="I23" s="183"/>
      <c r="J23" s="183"/>
      <c r="K23" s="183"/>
      <c r="L23" s="183"/>
      <c r="M23" s="183"/>
      <c r="N23" s="183"/>
      <c r="O23" s="183"/>
      <c r="P23" s="183"/>
      <c r="Q23" s="183"/>
      <c r="R23" s="183"/>
      <c r="S23" s="183"/>
      <c r="T23" s="183"/>
      <c r="U23" s="183"/>
      <c r="V23" s="183"/>
      <c r="W23" s="30"/>
      <c r="X23" s="30"/>
      <c r="Y23" s="30"/>
      <c r="Z23" s="30"/>
      <c r="AA23" s="30"/>
      <c r="AB23" s="26"/>
    </row>
    <row r="24" spans="2:28" ht="18" x14ac:dyDescent="0.35">
      <c r="B24" s="23"/>
      <c r="C24" s="34" t="s">
        <v>121</v>
      </c>
      <c r="D24" s="5"/>
      <c r="E24" s="6"/>
      <c r="F24" s="6"/>
      <c r="G24" s="6"/>
      <c r="H24" s="6"/>
      <c r="I24" s="6"/>
      <c r="J24" s="6"/>
      <c r="K24" s="6"/>
      <c r="L24" s="6"/>
      <c r="M24" s="6"/>
      <c r="N24" s="6"/>
      <c r="O24" s="6"/>
      <c r="P24" s="6"/>
      <c r="Q24" s="6"/>
      <c r="R24" s="6"/>
      <c r="S24" s="6"/>
      <c r="T24" s="6"/>
      <c r="U24" s="6"/>
      <c r="V24" s="6"/>
      <c r="W24" s="6"/>
      <c r="X24" s="6"/>
      <c r="Y24" s="6"/>
      <c r="Z24" s="6"/>
      <c r="AA24" s="6"/>
      <c r="AB24" s="26"/>
    </row>
    <row r="25" spans="2:28" ht="15" customHeight="1" x14ac:dyDescent="0.35">
      <c r="B25" s="23"/>
      <c r="C25" s="34"/>
      <c r="D25" s="5"/>
      <c r="E25" s="6"/>
      <c r="F25" s="6"/>
      <c r="G25" s="6"/>
      <c r="H25" s="6"/>
      <c r="I25" s="6"/>
      <c r="J25" s="6"/>
      <c r="K25" s="6"/>
      <c r="L25" s="6"/>
      <c r="M25" s="6"/>
      <c r="N25" s="6"/>
      <c r="O25" s="6"/>
      <c r="P25" s="6"/>
      <c r="Q25" s="6"/>
      <c r="R25" s="6"/>
      <c r="S25" s="6"/>
      <c r="T25" s="6"/>
      <c r="U25" s="6"/>
      <c r="V25" s="6"/>
      <c r="W25" s="6"/>
      <c r="X25" s="6"/>
      <c r="Y25" s="6"/>
      <c r="Z25" s="6"/>
      <c r="AA25" s="6"/>
      <c r="AB25" s="26"/>
    </row>
    <row r="26" spans="2:28" ht="15" customHeight="1" x14ac:dyDescent="0.3">
      <c r="B26" s="23"/>
      <c r="C26" s="186" t="s">
        <v>253</v>
      </c>
      <c r="D26" s="195" t="s">
        <v>122</v>
      </c>
      <c r="E26" s="195"/>
      <c r="F26" s="195"/>
      <c r="G26" s="198"/>
      <c r="H26" s="195" t="s">
        <v>123</v>
      </c>
      <c r="I26" s="195"/>
      <c r="J26" s="195"/>
      <c r="K26" s="198"/>
      <c r="L26" s="196" t="s">
        <v>251</v>
      </c>
      <c r="M26" s="195"/>
      <c r="N26" s="195"/>
      <c r="O26" s="195"/>
      <c r="P26" s="195"/>
      <c r="Q26" s="195"/>
      <c r="R26" s="192" t="s">
        <v>124</v>
      </c>
      <c r="S26" s="193"/>
      <c r="T26" s="193"/>
      <c r="U26" s="193"/>
      <c r="V26" s="194"/>
      <c r="W26" s="195" t="s">
        <v>125</v>
      </c>
      <c r="X26" s="195"/>
      <c r="Y26" s="195"/>
      <c r="Z26" s="195"/>
      <c r="AA26" s="195"/>
      <c r="AB26" s="26"/>
    </row>
    <row r="27" spans="2:28" ht="49.2" customHeight="1" x14ac:dyDescent="0.3">
      <c r="B27" s="23"/>
      <c r="C27" s="186"/>
      <c r="D27" s="52" t="s">
        <v>126</v>
      </c>
      <c r="E27" s="52" t="s">
        <v>127</v>
      </c>
      <c r="F27" s="52" t="s">
        <v>213</v>
      </c>
      <c r="G27" s="53" t="s">
        <v>128</v>
      </c>
      <c r="H27" s="52" t="s">
        <v>126</v>
      </c>
      <c r="I27" s="52" t="s">
        <v>127</v>
      </c>
      <c r="J27" s="52" t="s">
        <v>213</v>
      </c>
      <c r="K27" s="53" t="s">
        <v>128</v>
      </c>
      <c r="L27" s="35" t="s">
        <v>126</v>
      </c>
      <c r="M27" s="35" t="s">
        <v>127</v>
      </c>
      <c r="N27" s="52" t="s">
        <v>213</v>
      </c>
      <c r="O27" s="35" t="s">
        <v>252</v>
      </c>
      <c r="P27" s="35" t="s">
        <v>129</v>
      </c>
      <c r="Q27" s="40" t="s">
        <v>128</v>
      </c>
      <c r="R27" s="35" t="s">
        <v>130</v>
      </c>
      <c r="S27" s="52" t="s">
        <v>213</v>
      </c>
      <c r="T27" s="35" t="s">
        <v>252</v>
      </c>
      <c r="U27" s="35" t="s">
        <v>129</v>
      </c>
      <c r="V27" s="40" t="s">
        <v>128</v>
      </c>
      <c r="W27" s="35" t="s">
        <v>130</v>
      </c>
      <c r="X27" s="52" t="s">
        <v>213</v>
      </c>
      <c r="Y27" s="35" t="s">
        <v>252</v>
      </c>
      <c r="Z27" s="35" t="s">
        <v>129</v>
      </c>
      <c r="AA27" s="40" t="s">
        <v>128</v>
      </c>
      <c r="AB27" s="26"/>
    </row>
    <row r="28" spans="2:28" ht="15" customHeight="1" x14ac:dyDescent="0.3">
      <c r="B28" s="23"/>
      <c r="C28" s="28" t="s">
        <v>11</v>
      </c>
      <c r="D28" s="118">
        <v>3.4</v>
      </c>
      <c r="E28" s="119">
        <v>0.06</v>
      </c>
      <c r="F28" s="118">
        <v>0.81</v>
      </c>
      <c r="G28" s="119">
        <v>0.78</v>
      </c>
      <c r="H28" s="118">
        <v>1.72</v>
      </c>
      <c r="I28" s="119">
        <v>0.06</v>
      </c>
      <c r="J28" s="118">
        <v>0.76</v>
      </c>
      <c r="K28" s="119">
        <v>0.35</v>
      </c>
      <c r="L28" s="118">
        <v>6.83</v>
      </c>
      <c r="M28" s="119">
        <v>0.11</v>
      </c>
      <c r="N28" s="118">
        <v>0.71</v>
      </c>
      <c r="O28" s="119">
        <v>2.19</v>
      </c>
      <c r="P28" s="118">
        <v>0.69</v>
      </c>
      <c r="Q28" s="119">
        <v>2.6</v>
      </c>
      <c r="R28" s="118">
        <v>1.36</v>
      </c>
      <c r="S28" s="119">
        <v>0.17</v>
      </c>
      <c r="T28" s="118">
        <v>5.97</v>
      </c>
      <c r="U28" s="119">
        <v>7.0000000000000007E-2</v>
      </c>
      <c r="V28" s="118">
        <v>1.62</v>
      </c>
      <c r="W28" s="119">
        <v>0.17</v>
      </c>
      <c r="X28" s="118">
        <v>0.03</v>
      </c>
      <c r="Y28" s="119">
        <v>7.32</v>
      </c>
      <c r="Z28" s="118">
        <v>0.09</v>
      </c>
      <c r="AA28" s="119">
        <v>2.86</v>
      </c>
      <c r="AB28" s="26"/>
    </row>
    <row r="29" spans="2:28" ht="15" customHeight="1" x14ac:dyDescent="0.3">
      <c r="B29" s="23"/>
      <c r="C29" s="28" t="s">
        <v>237</v>
      </c>
      <c r="D29" s="118">
        <v>3.47</v>
      </c>
      <c r="E29" s="119">
        <v>0.02</v>
      </c>
      <c r="F29" s="118">
        <v>0.9</v>
      </c>
      <c r="G29" s="119">
        <v>0.3</v>
      </c>
      <c r="H29" s="118">
        <v>1.81</v>
      </c>
      <c r="I29" s="119">
        <v>0.02</v>
      </c>
      <c r="J29" s="118">
        <v>0.84</v>
      </c>
      <c r="K29" s="119">
        <v>0.16</v>
      </c>
      <c r="L29" s="118">
        <v>7.29</v>
      </c>
      <c r="M29" s="119">
        <v>0.1</v>
      </c>
      <c r="N29" s="118">
        <v>0.61</v>
      </c>
      <c r="O29" s="119">
        <v>1.93</v>
      </c>
      <c r="P29" s="118">
        <v>1.07</v>
      </c>
      <c r="Q29" s="119">
        <v>2.1</v>
      </c>
      <c r="R29" s="118">
        <v>1.47</v>
      </c>
      <c r="S29" s="119">
        <v>0.22</v>
      </c>
      <c r="T29" s="118">
        <v>6.93</v>
      </c>
      <c r="U29" s="119">
        <v>0.13</v>
      </c>
      <c r="V29" s="118">
        <v>1.56</v>
      </c>
      <c r="W29" s="119">
        <v>0.18</v>
      </c>
      <c r="X29" s="118">
        <v>0.03</v>
      </c>
      <c r="Y29" s="119">
        <v>8.6</v>
      </c>
      <c r="Z29" s="118">
        <v>0.19</v>
      </c>
      <c r="AA29" s="119">
        <v>3.45</v>
      </c>
      <c r="AB29" s="26"/>
    </row>
    <row r="30" spans="2:28" ht="15" customHeight="1" x14ac:dyDescent="0.3">
      <c r="B30" s="23"/>
      <c r="C30" s="41" t="s">
        <v>238</v>
      </c>
      <c r="D30" s="120">
        <v>3.4</v>
      </c>
      <c r="E30" s="121">
        <v>0.02</v>
      </c>
      <c r="F30" s="120">
        <v>0.8</v>
      </c>
      <c r="G30" s="121">
        <v>0.21</v>
      </c>
      <c r="H30" s="120">
        <v>1.75</v>
      </c>
      <c r="I30" s="121">
        <v>0.02</v>
      </c>
      <c r="J30" s="120">
        <v>0.76</v>
      </c>
      <c r="K30" s="121">
        <v>0.15</v>
      </c>
      <c r="L30" s="120">
        <v>7.79</v>
      </c>
      <c r="M30" s="121">
        <v>0.21</v>
      </c>
      <c r="N30" s="120">
        <v>0.68</v>
      </c>
      <c r="O30" s="121">
        <v>2.31</v>
      </c>
      <c r="P30" s="120">
        <v>0.55000000000000004</v>
      </c>
      <c r="Q30" s="121">
        <v>1.91</v>
      </c>
      <c r="R30" s="120">
        <v>1.48</v>
      </c>
      <c r="S30" s="121">
        <v>0.3</v>
      </c>
      <c r="T30" s="120">
        <v>6.06</v>
      </c>
      <c r="U30" s="164" t="s">
        <v>246</v>
      </c>
      <c r="V30" s="120">
        <v>1.45</v>
      </c>
      <c r="W30" s="121">
        <v>0.17</v>
      </c>
      <c r="X30" s="120">
        <v>0.04</v>
      </c>
      <c r="Y30" s="121">
        <v>7.92</v>
      </c>
      <c r="Z30" s="120">
        <v>0.17</v>
      </c>
      <c r="AA30" s="121">
        <v>3.28</v>
      </c>
      <c r="AB30" s="26"/>
    </row>
    <row r="31" spans="2:28" ht="15" customHeight="1" x14ac:dyDescent="0.3">
      <c r="B31" s="23"/>
      <c r="C31" s="46"/>
      <c r="D31" s="124"/>
      <c r="E31" s="124"/>
      <c r="F31" s="124"/>
      <c r="G31" s="124"/>
      <c r="H31" s="124"/>
      <c r="I31" s="124"/>
      <c r="J31" s="124"/>
      <c r="K31" s="124"/>
      <c r="L31" s="124"/>
      <c r="M31" s="124"/>
      <c r="N31" s="124"/>
      <c r="O31" s="140"/>
      <c r="P31" s="124"/>
      <c r="Q31" s="140"/>
      <c r="R31" s="124"/>
      <c r="S31" s="140"/>
      <c r="T31" s="124"/>
      <c r="U31" s="140"/>
      <c r="V31" s="124"/>
      <c r="W31" s="140"/>
      <c r="X31" s="124"/>
      <c r="Y31" s="140"/>
      <c r="Z31" s="124"/>
      <c r="AA31" s="140"/>
      <c r="AB31" s="26"/>
    </row>
    <row r="32" spans="2:28" ht="15" customHeight="1" x14ac:dyDescent="0.3">
      <c r="B32" s="23"/>
      <c r="C32" s="28" t="s">
        <v>239</v>
      </c>
      <c r="D32" s="161" t="s">
        <v>246</v>
      </c>
      <c r="E32" s="162" t="s">
        <v>246</v>
      </c>
      <c r="F32" s="118">
        <v>0.63</v>
      </c>
      <c r="G32" s="119">
        <v>0.15</v>
      </c>
      <c r="H32" s="161" t="s">
        <v>246</v>
      </c>
      <c r="I32" s="162" t="s">
        <v>246</v>
      </c>
      <c r="J32" s="118">
        <v>0.61</v>
      </c>
      <c r="K32" s="162" t="s">
        <v>246</v>
      </c>
      <c r="L32" s="118">
        <v>0.38</v>
      </c>
      <c r="M32" s="119"/>
      <c r="N32" s="118">
        <v>0.74</v>
      </c>
      <c r="O32" s="119">
        <v>2.4</v>
      </c>
      <c r="P32" s="118"/>
      <c r="Q32" s="119">
        <v>2.44</v>
      </c>
      <c r="R32" s="118"/>
      <c r="S32" s="119">
        <v>0.34</v>
      </c>
      <c r="T32" s="118">
        <v>6.14</v>
      </c>
      <c r="U32" s="119"/>
      <c r="V32" s="118">
        <v>1.55</v>
      </c>
      <c r="W32" s="119"/>
      <c r="X32" s="161" t="s">
        <v>246</v>
      </c>
      <c r="Y32" s="119">
        <v>7.82</v>
      </c>
      <c r="Z32" s="118">
        <v>0.94</v>
      </c>
      <c r="AA32" s="119">
        <v>3.45</v>
      </c>
      <c r="AB32" s="26"/>
    </row>
    <row r="33" spans="2:28" ht="15" customHeight="1" x14ac:dyDescent="0.3">
      <c r="B33" s="23"/>
      <c r="C33" s="28" t="s">
        <v>240</v>
      </c>
      <c r="D33" s="118">
        <v>5.08</v>
      </c>
      <c r="E33" s="119"/>
      <c r="F33" s="118">
        <v>0.77</v>
      </c>
      <c r="G33" s="119">
        <v>0.19</v>
      </c>
      <c r="H33" s="118">
        <v>2.2200000000000002</v>
      </c>
      <c r="I33" s="119"/>
      <c r="J33" s="118">
        <v>0.74</v>
      </c>
      <c r="K33" s="119">
        <v>0.14000000000000001</v>
      </c>
      <c r="L33" s="118">
        <v>11.35</v>
      </c>
      <c r="M33" s="162" t="s">
        <v>246</v>
      </c>
      <c r="N33" s="118">
        <v>0.7</v>
      </c>
      <c r="O33" s="119">
        <v>1.1499999999999999</v>
      </c>
      <c r="P33" s="118">
        <v>1.34</v>
      </c>
      <c r="Q33" s="119">
        <v>2.0099999999999998</v>
      </c>
      <c r="R33" s="118">
        <v>1.44</v>
      </c>
      <c r="S33" s="119">
        <v>0.26</v>
      </c>
      <c r="T33" s="118">
        <v>5.83</v>
      </c>
      <c r="U33" s="162" t="s">
        <v>246</v>
      </c>
      <c r="V33" s="118">
        <v>1.81</v>
      </c>
      <c r="W33" s="119">
        <v>0.24</v>
      </c>
      <c r="X33" s="118">
        <v>0.05</v>
      </c>
      <c r="Y33" s="119">
        <v>7.45</v>
      </c>
      <c r="Z33" s="161" t="s">
        <v>246</v>
      </c>
      <c r="AA33" s="119">
        <v>3.49</v>
      </c>
      <c r="AB33" s="26"/>
    </row>
    <row r="34" spans="2:28" ht="15" customHeight="1" x14ac:dyDescent="0.3">
      <c r="B34" s="23"/>
      <c r="C34" s="29" t="s">
        <v>241</v>
      </c>
      <c r="D34" s="122">
        <v>1.5</v>
      </c>
      <c r="E34" s="123"/>
      <c r="F34" s="122">
        <v>1.17</v>
      </c>
      <c r="G34" s="123">
        <v>0.17</v>
      </c>
      <c r="H34" s="122">
        <v>1.05</v>
      </c>
      <c r="I34" s="123"/>
      <c r="J34" s="122">
        <v>1.1200000000000001</v>
      </c>
      <c r="K34" s="123">
        <v>0.12</v>
      </c>
      <c r="L34" s="122">
        <v>4.8899999999999997</v>
      </c>
      <c r="M34" s="163" t="s">
        <v>246</v>
      </c>
      <c r="N34" s="122">
        <v>0.75</v>
      </c>
      <c r="O34" s="123">
        <v>2.14</v>
      </c>
      <c r="P34" s="122"/>
      <c r="Q34" s="123">
        <v>1.84</v>
      </c>
      <c r="R34" s="122">
        <v>3.61</v>
      </c>
      <c r="S34" s="123">
        <v>0.3</v>
      </c>
      <c r="T34" s="122">
        <v>7.43</v>
      </c>
      <c r="U34" s="123"/>
      <c r="V34" s="122">
        <v>1.69</v>
      </c>
      <c r="W34" s="123">
        <v>0.17</v>
      </c>
      <c r="X34" s="161" t="s">
        <v>246</v>
      </c>
      <c r="Y34" s="123">
        <v>9.92</v>
      </c>
      <c r="Z34" s="122"/>
      <c r="AA34" s="123">
        <v>4.1100000000000003</v>
      </c>
      <c r="AB34" s="26"/>
    </row>
    <row r="35" spans="2:28" ht="15" customHeight="1" x14ac:dyDescent="0.3">
      <c r="B35" s="23"/>
      <c r="C35" s="28" t="s">
        <v>242</v>
      </c>
      <c r="D35" s="118">
        <v>4.17</v>
      </c>
      <c r="E35" s="119">
        <v>0.04</v>
      </c>
      <c r="F35" s="118">
        <v>0.77</v>
      </c>
      <c r="G35" s="119">
        <v>0.26</v>
      </c>
      <c r="H35" s="118">
        <v>2.36</v>
      </c>
      <c r="I35" s="119">
        <v>0.04</v>
      </c>
      <c r="J35" s="118">
        <v>0.72</v>
      </c>
      <c r="K35" s="119">
        <v>0.2</v>
      </c>
      <c r="L35" s="118">
        <v>9.16</v>
      </c>
      <c r="M35" s="119">
        <v>0.51</v>
      </c>
      <c r="N35" s="118">
        <v>0.63</v>
      </c>
      <c r="O35" s="119">
        <v>3.22</v>
      </c>
      <c r="P35" s="118">
        <v>0.36</v>
      </c>
      <c r="Q35" s="119">
        <v>1.63</v>
      </c>
      <c r="R35" s="118">
        <v>1.45</v>
      </c>
      <c r="S35" s="119">
        <v>0.31</v>
      </c>
      <c r="T35" s="118">
        <v>5.74</v>
      </c>
      <c r="U35" s="119"/>
      <c r="V35" s="118">
        <v>1.04</v>
      </c>
      <c r="W35" s="119">
        <v>0.18</v>
      </c>
      <c r="X35" s="161" t="s">
        <v>246</v>
      </c>
      <c r="Y35" s="119">
        <v>7.68</v>
      </c>
      <c r="Z35" s="161" t="s">
        <v>246</v>
      </c>
      <c r="AA35" s="119">
        <v>2.77</v>
      </c>
      <c r="AB35" s="26"/>
    </row>
    <row r="36" spans="2:28" ht="15" customHeight="1" x14ac:dyDescent="0.3">
      <c r="B36" s="23"/>
      <c r="C36" s="185" t="s">
        <v>262</v>
      </c>
      <c r="D36" s="185"/>
      <c r="E36" s="185"/>
      <c r="F36" s="185"/>
      <c r="G36" s="185"/>
      <c r="H36" s="185"/>
      <c r="I36" s="185"/>
      <c r="J36" s="31"/>
      <c r="K36" s="31"/>
      <c r="L36" s="31"/>
      <c r="M36" s="31"/>
      <c r="N36" s="31"/>
      <c r="O36" s="31"/>
      <c r="P36" s="31"/>
      <c r="Q36" s="31"/>
      <c r="R36" s="31"/>
      <c r="S36" s="31"/>
      <c r="T36" s="31"/>
      <c r="U36" s="31"/>
      <c r="V36" s="31"/>
      <c r="W36" s="31"/>
      <c r="X36" s="31"/>
      <c r="Y36" s="31"/>
      <c r="Z36" s="31"/>
      <c r="AA36" s="31"/>
      <c r="AB36" s="26"/>
    </row>
    <row r="37" spans="2:28" ht="15" customHeight="1" x14ac:dyDescent="0.3">
      <c r="B37" s="23"/>
      <c r="C37" s="33" t="s">
        <v>279</v>
      </c>
      <c r="D37" s="33"/>
      <c r="E37" s="33"/>
      <c r="F37" s="33"/>
      <c r="G37" s="33"/>
      <c r="H37" s="33"/>
      <c r="I37" s="33"/>
      <c r="J37" s="33"/>
      <c r="K37" s="33"/>
      <c r="L37" s="33"/>
      <c r="M37" s="33"/>
      <c r="N37" s="33"/>
      <c r="O37" s="33"/>
      <c r="P37" s="33"/>
      <c r="Q37" s="33"/>
      <c r="R37" s="33"/>
      <c r="S37" s="33"/>
      <c r="T37" s="33"/>
      <c r="U37" s="33"/>
      <c r="V37" s="33"/>
      <c r="W37" s="33"/>
      <c r="X37" s="33"/>
      <c r="Y37" s="33"/>
      <c r="Z37" s="33"/>
      <c r="AA37" s="33"/>
      <c r="AB37" s="26"/>
    </row>
    <row r="38" spans="2:28" ht="15" customHeight="1" x14ac:dyDescent="0.3">
      <c r="B38" s="24"/>
      <c r="C38" s="7"/>
      <c r="D38" s="7"/>
      <c r="E38" s="7"/>
      <c r="F38" s="7"/>
      <c r="G38" s="7"/>
      <c r="H38" s="7"/>
      <c r="I38" s="7"/>
      <c r="J38" s="7"/>
      <c r="K38" s="7"/>
      <c r="L38" s="7"/>
      <c r="M38" s="7"/>
      <c r="N38" s="7"/>
      <c r="O38" s="7"/>
      <c r="P38" s="7"/>
      <c r="Q38" s="7"/>
      <c r="R38" s="7"/>
      <c r="S38" s="7"/>
      <c r="T38" s="7"/>
      <c r="U38" s="7"/>
      <c r="V38" s="7"/>
      <c r="W38" s="7"/>
      <c r="X38" s="7"/>
      <c r="Y38" s="7"/>
      <c r="Z38" s="7"/>
      <c r="AA38" s="7"/>
      <c r="AB38" s="27"/>
    </row>
    <row r="39" spans="2:28" ht="20.100000000000001" customHeight="1" x14ac:dyDescent="0.3"/>
  </sheetData>
  <mergeCells count="17">
    <mergeCell ref="R26:V26"/>
    <mergeCell ref="C20:I20"/>
    <mergeCell ref="C36:I36"/>
    <mergeCell ref="W26:AA26"/>
    <mergeCell ref="H26:K26"/>
    <mergeCell ref="C26:C27"/>
    <mergeCell ref="D26:G26"/>
    <mergeCell ref="L26:Q26"/>
    <mergeCell ref="C6:H6"/>
    <mergeCell ref="C7:H7"/>
    <mergeCell ref="W10:AA10"/>
    <mergeCell ref="C23:V23"/>
    <mergeCell ref="C10:C11"/>
    <mergeCell ref="L10:Q10"/>
    <mergeCell ref="R10:V10"/>
    <mergeCell ref="D10:G10"/>
    <mergeCell ref="H10:K10"/>
  </mergeCells>
  <pageMargins left="0.7" right="0.7" top="0.75" bottom="0.75" header="0.3" footer="0.3"/>
  <pageSetup paperSize="9" orientation="landscape" r:id="rId1"/>
  <ignoredErrors>
    <ignoredError sqref="D14:Z16 D32:Z32 D18:Z19 D17:U17 V17:Z17 D34:Z35 D33:U33 V33:Z33 U30"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D1D6-66AF-46E9-86A0-7081CB42E69C}">
  <sheetPr>
    <tabColor theme="3" tint="0.59999389629810485"/>
  </sheetPr>
  <dimension ref="B4:I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6" width="23.6640625" style="1" customWidth="1"/>
    <col min="7" max="7" width="26.6640625" style="1" customWidth="1"/>
    <col min="8" max="8" width="25.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2" t="s">
        <v>197</v>
      </c>
      <c r="D6" s="182"/>
      <c r="E6" s="182"/>
      <c r="F6" s="182"/>
      <c r="G6" s="182"/>
      <c r="H6" s="182"/>
      <c r="I6" s="26"/>
    </row>
    <row r="7" spans="2:9" ht="21" x14ac:dyDescent="0.4">
      <c r="B7" s="23"/>
      <c r="C7" s="183" t="s">
        <v>149</v>
      </c>
      <c r="D7" s="183"/>
      <c r="E7" s="183"/>
      <c r="F7" s="183"/>
      <c r="G7" s="183"/>
      <c r="H7" s="183"/>
      <c r="I7" s="26"/>
    </row>
    <row r="8" spans="2:9" ht="18" x14ac:dyDescent="0.35">
      <c r="B8" s="23"/>
      <c r="C8" s="34" t="s">
        <v>131</v>
      </c>
      <c r="D8" s="5"/>
      <c r="E8" s="6"/>
      <c r="F8" s="6"/>
      <c r="G8" s="6"/>
      <c r="H8" s="6"/>
      <c r="I8" s="26"/>
    </row>
    <row r="9" spans="2:9" ht="15" customHeight="1" thickBot="1" x14ac:dyDescent="0.4">
      <c r="B9" s="23"/>
      <c r="C9" s="20"/>
      <c r="D9" s="5"/>
      <c r="E9" s="6"/>
      <c r="F9" s="6"/>
      <c r="G9" s="6"/>
      <c r="H9" s="6"/>
      <c r="I9" s="26"/>
    </row>
    <row r="10" spans="2:9" ht="49.2" customHeight="1" x14ac:dyDescent="0.3">
      <c r="B10" s="23"/>
      <c r="C10" s="54" t="s">
        <v>4</v>
      </c>
      <c r="D10" s="136" t="s">
        <v>122</v>
      </c>
      <c r="E10" s="136" t="s">
        <v>123</v>
      </c>
      <c r="F10" s="136" t="s">
        <v>251</v>
      </c>
      <c r="G10" s="136" t="s">
        <v>254</v>
      </c>
      <c r="H10" s="137" t="s">
        <v>255</v>
      </c>
      <c r="I10" s="26"/>
    </row>
    <row r="11" spans="2:9" ht="15" customHeight="1" x14ac:dyDescent="0.3">
      <c r="B11" s="23"/>
      <c r="C11" s="28" t="s">
        <v>11</v>
      </c>
      <c r="D11" s="38">
        <v>32886</v>
      </c>
      <c r="E11" s="36">
        <v>19231</v>
      </c>
      <c r="F11" s="38">
        <v>87317</v>
      </c>
      <c r="G11" s="36">
        <v>63551</v>
      </c>
      <c r="H11" s="38">
        <v>63387</v>
      </c>
      <c r="I11" s="26"/>
    </row>
    <row r="12" spans="2:9" ht="15" customHeight="1" x14ac:dyDescent="0.3">
      <c r="B12" s="23"/>
      <c r="C12" s="28" t="s">
        <v>237</v>
      </c>
      <c r="D12" s="38">
        <v>6116</v>
      </c>
      <c r="E12" s="36">
        <v>3836</v>
      </c>
      <c r="F12" s="38">
        <v>18541</v>
      </c>
      <c r="G12" s="36">
        <v>15447</v>
      </c>
      <c r="H12" s="38">
        <v>15803</v>
      </c>
      <c r="I12" s="26"/>
    </row>
    <row r="13" spans="2:9" ht="15" customHeight="1" x14ac:dyDescent="0.3">
      <c r="B13" s="23"/>
      <c r="C13" s="41" t="s">
        <v>238</v>
      </c>
      <c r="D13" s="44">
        <v>1658</v>
      </c>
      <c r="E13" s="45">
        <v>1081</v>
      </c>
      <c r="F13" s="44">
        <v>4639</v>
      </c>
      <c r="G13" s="45">
        <v>3277</v>
      </c>
      <c r="H13" s="44">
        <v>3539</v>
      </c>
      <c r="I13" s="26"/>
    </row>
    <row r="14" spans="2:9" ht="15" customHeight="1" x14ac:dyDescent="0.3">
      <c r="B14" s="23"/>
      <c r="C14" s="46"/>
      <c r="D14" s="47"/>
      <c r="E14" s="47"/>
      <c r="F14" s="47"/>
      <c r="G14" s="48"/>
      <c r="H14" s="47"/>
      <c r="I14" s="26"/>
    </row>
    <row r="15" spans="2:9" ht="15" customHeight="1" x14ac:dyDescent="0.3">
      <c r="B15" s="23"/>
      <c r="C15" s="28" t="s">
        <v>239</v>
      </c>
      <c r="D15" s="38">
        <v>187</v>
      </c>
      <c r="E15" s="36">
        <v>137</v>
      </c>
      <c r="F15" s="38">
        <v>629</v>
      </c>
      <c r="G15" s="36">
        <v>661</v>
      </c>
      <c r="H15" s="38">
        <v>696</v>
      </c>
      <c r="I15" s="26"/>
    </row>
    <row r="16" spans="2:9" ht="15" customHeight="1" x14ac:dyDescent="0.3">
      <c r="B16" s="23"/>
      <c r="C16" s="28" t="s">
        <v>240</v>
      </c>
      <c r="D16" s="38">
        <v>529</v>
      </c>
      <c r="E16" s="36">
        <v>345</v>
      </c>
      <c r="F16" s="38">
        <v>1343</v>
      </c>
      <c r="G16" s="36">
        <v>985</v>
      </c>
      <c r="H16" s="38">
        <v>964</v>
      </c>
      <c r="I16" s="26"/>
    </row>
    <row r="17" spans="2:9" ht="15" customHeight="1" x14ac:dyDescent="0.3">
      <c r="B17" s="23"/>
      <c r="C17" s="29" t="s">
        <v>241</v>
      </c>
      <c r="D17" s="39">
        <v>287</v>
      </c>
      <c r="E17" s="37">
        <v>192</v>
      </c>
      <c r="F17" s="39">
        <v>566</v>
      </c>
      <c r="G17" s="37">
        <v>533</v>
      </c>
      <c r="H17" s="39">
        <v>582</v>
      </c>
      <c r="I17" s="26"/>
    </row>
    <row r="18" spans="2:9" ht="15" customHeight="1" x14ac:dyDescent="0.3">
      <c r="B18" s="23"/>
      <c r="C18" s="28" t="s">
        <v>242</v>
      </c>
      <c r="D18" s="38">
        <v>655</v>
      </c>
      <c r="E18" s="36">
        <v>407</v>
      </c>
      <c r="F18" s="38">
        <v>2101</v>
      </c>
      <c r="G18" s="36">
        <v>1098</v>
      </c>
      <c r="H18" s="38">
        <v>1297</v>
      </c>
      <c r="I18" s="26"/>
    </row>
    <row r="19" spans="2:9" ht="15" customHeight="1" x14ac:dyDescent="0.3">
      <c r="B19" s="23"/>
      <c r="C19" s="206" t="s">
        <v>263</v>
      </c>
      <c r="D19" s="206"/>
      <c r="E19" s="206"/>
      <c r="F19" s="206"/>
      <c r="G19" s="206"/>
      <c r="H19" s="206"/>
      <c r="I19" s="26"/>
    </row>
    <row r="20" spans="2:9" ht="15" customHeight="1" x14ac:dyDescent="0.3">
      <c r="B20" s="23"/>
      <c r="C20" s="33" t="s">
        <v>279</v>
      </c>
      <c r="D20" s="33"/>
      <c r="E20" s="33"/>
      <c r="F20" s="33"/>
      <c r="G20" s="33"/>
      <c r="H20" s="33"/>
      <c r="I20" s="26"/>
    </row>
    <row r="21" spans="2:9" ht="15" customHeight="1" x14ac:dyDescent="0.3">
      <c r="B21" s="23"/>
      <c r="C21" s="33"/>
      <c r="D21" s="33"/>
      <c r="E21" s="33"/>
      <c r="F21" s="33"/>
      <c r="G21" s="33"/>
      <c r="H21" s="33"/>
      <c r="I21" s="26"/>
    </row>
    <row r="22" spans="2:9" ht="21" x14ac:dyDescent="0.4">
      <c r="B22" s="23"/>
      <c r="C22" s="183" t="s">
        <v>150</v>
      </c>
      <c r="D22" s="183"/>
      <c r="E22" s="183"/>
      <c r="F22" s="183"/>
      <c r="G22" s="183"/>
      <c r="H22" s="183"/>
      <c r="I22" s="26"/>
    </row>
    <row r="23" spans="2:9" ht="18" x14ac:dyDescent="0.35">
      <c r="B23" s="23"/>
      <c r="C23" s="34" t="s">
        <v>131</v>
      </c>
      <c r="D23" s="5"/>
      <c r="E23" s="6"/>
      <c r="F23" s="6"/>
      <c r="G23" s="6"/>
      <c r="H23" s="6"/>
      <c r="I23" s="26"/>
    </row>
    <row r="24" spans="2:9" ht="15" customHeight="1" thickBot="1" x14ac:dyDescent="0.4">
      <c r="B24" s="23"/>
      <c r="C24" s="20"/>
      <c r="D24" s="5"/>
      <c r="E24" s="6"/>
      <c r="F24" s="6"/>
      <c r="G24" s="6"/>
      <c r="H24" s="6"/>
      <c r="I24" s="26"/>
    </row>
    <row r="25" spans="2:9" ht="49.2" customHeight="1" x14ac:dyDescent="0.3">
      <c r="B25" s="23"/>
      <c r="C25" s="54" t="s">
        <v>4</v>
      </c>
      <c r="D25" s="136" t="s">
        <v>122</v>
      </c>
      <c r="E25" s="136" t="s">
        <v>123</v>
      </c>
      <c r="F25" s="136" t="s">
        <v>251</v>
      </c>
      <c r="G25" s="136" t="s">
        <v>254</v>
      </c>
      <c r="H25" s="137" t="s">
        <v>255</v>
      </c>
      <c r="I25" s="26"/>
    </row>
    <row r="26" spans="2:9" ht="15" customHeight="1" x14ac:dyDescent="0.3">
      <c r="B26" s="23"/>
      <c r="C26" s="28" t="s">
        <v>11</v>
      </c>
      <c r="D26" s="118">
        <v>5.53</v>
      </c>
      <c r="E26" s="119">
        <v>3.23</v>
      </c>
      <c r="F26" s="118">
        <v>14.69</v>
      </c>
      <c r="G26" s="119">
        <v>10.69</v>
      </c>
      <c r="H26" s="118">
        <v>10.66</v>
      </c>
      <c r="I26" s="26"/>
    </row>
    <row r="27" spans="2:9" ht="15" customHeight="1" x14ac:dyDescent="0.3">
      <c r="B27" s="23"/>
      <c r="C27" s="28" t="s">
        <v>237</v>
      </c>
      <c r="D27" s="118">
        <v>4.95</v>
      </c>
      <c r="E27" s="119">
        <v>3.11</v>
      </c>
      <c r="F27" s="118">
        <v>15.01</v>
      </c>
      <c r="G27" s="119">
        <v>12.5</v>
      </c>
      <c r="H27" s="118">
        <v>12.79</v>
      </c>
      <c r="I27" s="26"/>
    </row>
    <row r="28" spans="2:9" ht="15" customHeight="1" x14ac:dyDescent="0.3">
      <c r="B28" s="23"/>
      <c r="C28" s="41" t="s">
        <v>238</v>
      </c>
      <c r="D28" s="120">
        <v>5.38</v>
      </c>
      <c r="E28" s="121">
        <v>3.51</v>
      </c>
      <c r="F28" s="120">
        <v>15.04</v>
      </c>
      <c r="G28" s="121">
        <v>10.63</v>
      </c>
      <c r="H28" s="120">
        <v>11.48</v>
      </c>
      <c r="I28" s="26"/>
    </row>
    <row r="29" spans="2:9" ht="15" customHeight="1" x14ac:dyDescent="0.3">
      <c r="B29" s="23"/>
      <c r="C29" s="46"/>
      <c r="D29" s="124"/>
      <c r="E29" s="124"/>
      <c r="F29" s="124"/>
      <c r="G29" s="140"/>
      <c r="H29" s="124"/>
      <c r="I29" s="26"/>
    </row>
    <row r="30" spans="2:9" ht="15" customHeight="1" x14ac:dyDescent="0.3">
      <c r="B30" s="23"/>
      <c r="C30" s="28" t="s">
        <v>239</v>
      </c>
      <c r="D30" s="118">
        <v>3.57</v>
      </c>
      <c r="E30" s="119">
        <v>2.61</v>
      </c>
      <c r="F30" s="118">
        <v>12</v>
      </c>
      <c r="G30" s="119">
        <v>12.61</v>
      </c>
      <c r="H30" s="118">
        <v>13.28</v>
      </c>
      <c r="I30" s="26"/>
    </row>
    <row r="31" spans="2:9" ht="15" customHeight="1" x14ac:dyDescent="0.3">
      <c r="B31" s="23"/>
      <c r="C31" s="28" t="s">
        <v>240</v>
      </c>
      <c r="D31" s="118">
        <v>5.59</v>
      </c>
      <c r="E31" s="119">
        <v>3.64</v>
      </c>
      <c r="F31" s="118">
        <v>14.19</v>
      </c>
      <c r="G31" s="119">
        <v>10.4</v>
      </c>
      <c r="H31" s="118">
        <v>10.18</v>
      </c>
      <c r="I31" s="26"/>
    </row>
    <row r="32" spans="2:9" ht="15" customHeight="1" x14ac:dyDescent="0.3">
      <c r="B32" s="23"/>
      <c r="C32" s="29" t="s">
        <v>241</v>
      </c>
      <c r="D32" s="122">
        <v>7.15</v>
      </c>
      <c r="E32" s="123">
        <v>4.79</v>
      </c>
      <c r="F32" s="122">
        <v>14.11</v>
      </c>
      <c r="G32" s="123">
        <v>13.29</v>
      </c>
      <c r="H32" s="122">
        <v>14.51</v>
      </c>
      <c r="I32" s="26"/>
    </row>
    <row r="33" spans="2:9" ht="15" customHeight="1" x14ac:dyDescent="0.3">
      <c r="B33" s="23"/>
      <c r="C33" s="28" t="s">
        <v>242</v>
      </c>
      <c r="D33" s="118">
        <v>5.41</v>
      </c>
      <c r="E33" s="119">
        <v>3.36</v>
      </c>
      <c r="F33" s="118">
        <v>17.34</v>
      </c>
      <c r="G33" s="119">
        <v>9.06</v>
      </c>
      <c r="H33" s="118">
        <v>10.71</v>
      </c>
      <c r="I33" s="26"/>
    </row>
    <row r="34" spans="2:9" ht="15" customHeight="1" x14ac:dyDescent="0.3">
      <c r="B34" s="23"/>
      <c r="C34" s="206" t="s">
        <v>263</v>
      </c>
      <c r="D34" s="206"/>
      <c r="E34" s="206"/>
      <c r="F34" s="206"/>
      <c r="G34" s="206"/>
      <c r="H34" s="206"/>
      <c r="I34" s="26"/>
    </row>
    <row r="35" spans="2:9" ht="15" customHeight="1" x14ac:dyDescent="0.3">
      <c r="B35" s="23"/>
      <c r="C35" s="33" t="s">
        <v>279</v>
      </c>
      <c r="D35" s="33"/>
      <c r="E35" s="33"/>
      <c r="F35" s="33"/>
      <c r="G35" s="33"/>
      <c r="H35" s="33"/>
      <c r="I35" s="26"/>
    </row>
    <row r="36" spans="2:9" ht="15" customHeight="1" x14ac:dyDescent="0.3">
      <c r="B36" s="24"/>
      <c r="C36" s="7"/>
      <c r="D36" s="7"/>
      <c r="E36" s="7"/>
      <c r="F36" s="7"/>
      <c r="G36" s="7"/>
      <c r="H36" s="7"/>
      <c r="I36" s="27"/>
    </row>
    <row r="37" spans="2:9" ht="20.100000000000001" customHeight="1" x14ac:dyDescent="0.3"/>
  </sheetData>
  <mergeCells count="5">
    <mergeCell ref="C7:H7"/>
    <mergeCell ref="C22:H22"/>
    <mergeCell ref="C6:H6"/>
    <mergeCell ref="C34:H34"/>
    <mergeCell ref="C19:H19"/>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9" tint="0.59999389629810485"/>
    <pageSetUpPr fitToPage="1"/>
  </sheetPr>
  <dimension ref="B4:J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8" width="17" style="1" customWidth="1"/>
    <col min="9" max="9" width="25.6640625" style="1" customWidth="1"/>
    <col min="10" max="10" width="4.44140625" style="1" customWidth="1"/>
    <col min="11" max="16384" width="9.33203125" style="1"/>
  </cols>
  <sheetData>
    <row r="4" spans="2:10" x14ac:dyDescent="0.3">
      <c r="C4" s="3"/>
    </row>
    <row r="5" spans="2:10" ht="79.5" customHeight="1" x14ac:dyDescent="0.3">
      <c r="B5" s="22"/>
      <c r="C5" s="21"/>
      <c r="D5" s="4"/>
      <c r="E5" s="4"/>
      <c r="F5" s="4"/>
      <c r="G5" s="4"/>
      <c r="H5" s="4"/>
      <c r="I5" s="4"/>
      <c r="J5" s="25"/>
    </row>
    <row r="6" spans="2:10" ht="33" customHeight="1" x14ac:dyDescent="0.5">
      <c r="B6" s="23"/>
      <c r="C6" s="182" t="s">
        <v>155</v>
      </c>
      <c r="D6" s="182"/>
      <c r="E6" s="182"/>
      <c r="F6" s="182"/>
      <c r="G6" s="182"/>
      <c r="H6" s="182"/>
      <c r="I6" s="107"/>
      <c r="J6" s="26"/>
    </row>
    <row r="7" spans="2:10" ht="21" x14ac:dyDescent="0.4">
      <c r="B7" s="23"/>
      <c r="C7" s="183" t="s">
        <v>3</v>
      </c>
      <c r="D7" s="183"/>
      <c r="E7" s="183"/>
      <c r="F7" s="183"/>
      <c r="G7" s="183"/>
      <c r="H7" s="183"/>
      <c r="I7" s="6"/>
      <c r="J7" s="26"/>
    </row>
    <row r="8" spans="2:10" ht="18" x14ac:dyDescent="0.35">
      <c r="B8" s="23"/>
      <c r="C8" s="34" t="s">
        <v>110</v>
      </c>
      <c r="D8" s="5"/>
      <c r="E8" s="5"/>
      <c r="F8" s="6"/>
      <c r="G8" s="6"/>
      <c r="H8" s="6"/>
      <c r="I8" s="6"/>
      <c r="J8" s="26"/>
    </row>
    <row r="9" spans="2:10" ht="15" customHeight="1" x14ac:dyDescent="0.35">
      <c r="B9" s="23"/>
      <c r="C9" s="20"/>
      <c r="D9" s="5"/>
      <c r="E9" s="5"/>
      <c r="F9" s="6"/>
      <c r="G9" s="6"/>
      <c r="H9" s="6"/>
      <c r="I9" s="6"/>
      <c r="J9" s="26"/>
    </row>
    <row r="10" spans="2:10" ht="50.1" customHeight="1" x14ac:dyDescent="0.3">
      <c r="B10" s="23"/>
      <c r="C10" s="49" t="s">
        <v>4</v>
      </c>
      <c r="D10" s="35" t="s">
        <v>5</v>
      </c>
      <c r="E10" s="35" t="s">
        <v>6</v>
      </c>
      <c r="F10" s="35" t="s">
        <v>7</v>
      </c>
      <c r="G10" s="35" t="s">
        <v>8</v>
      </c>
      <c r="H10" s="35" t="s">
        <v>9</v>
      </c>
      <c r="I10" s="40" t="s">
        <v>10</v>
      </c>
      <c r="J10" s="26"/>
    </row>
    <row r="11" spans="2:10" ht="15" customHeight="1" x14ac:dyDescent="0.3">
      <c r="B11" s="23"/>
      <c r="C11" s="28" t="s">
        <v>11</v>
      </c>
      <c r="D11" s="38">
        <v>5984257</v>
      </c>
      <c r="E11" s="36">
        <v>3907599</v>
      </c>
      <c r="F11" s="38">
        <v>1250167</v>
      </c>
      <c r="G11" s="36">
        <v>339386</v>
      </c>
      <c r="H11" s="38">
        <v>40382</v>
      </c>
      <c r="I11" s="36">
        <v>1012127</v>
      </c>
      <c r="J11" s="26"/>
    </row>
    <row r="12" spans="2:10" ht="15" customHeight="1" x14ac:dyDescent="0.3">
      <c r="B12" s="23"/>
      <c r="C12" s="28" t="s">
        <v>237</v>
      </c>
      <c r="D12" s="38">
        <v>1238722</v>
      </c>
      <c r="E12" s="36">
        <v>792261</v>
      </c>
      <c r="F12" s="38">
        <v>285429</v>
      </c>
      <c r="G12" s="36">
        <v>78259</v>
      </c>
      <c r="H12" s="38">
        <v>8645</v>
      </c>
      <c r="I12" s="36">
        <v>227736</v>
      </c>
      <c r="J12" s="26"/>
    </row>
    <row r="13" spans="2:10" ht="15" customHeight="1" x14ac:dyDescent="0.3">
      <c r="B13" s="23"/>
      <c r="C13" s="41" t="s">
        <v>238</v>
      </c>
      <c r="D13" s="44">
        <v>310635</v>
      </c>
      <c r="E13" s="45">
        <v>199354</v>
      </c>
      <c r="F13" s="44">
        <v>65462</v>
      </c>
      <c r="G13" s="45">
        <v>17833</v>
      </c>
      <c r="H13" s="44">
        <v>2025</v>
      </c>
      <c r="I13" s="45">
        <v>55185</v>
      </c>
      <c r="J13" s="26"/>
    </row>
    <row r="14" spans="2:10" ht="15" customHeight="1" x14ac:dyDescent="0.3">
      <c r="B14" s="23"/>
      <c r="C14" s="46"/>
      <c r="D14" s="47"/>
      <c r="E14" s="47"/>
      <c r="F14" s="47"/>
      <c r="G14" s="47"/>
      <c r="H14" s="47"/>
      <c r="I14" s="47"/>
      <c r="J14" s="26"/>
    </row>
    <row r="15" spans="2:10" ht="15" customHeight="1" x14ac:dyDescent="0.3">
      <c r="B15" s="23"/>
      <c r="C15" s="28" t="s">
        <v>239</v>
      </c>
      <c r="D15" s="38">
        <v>52584</v>
      </c>
      <c r="E15" s="36">
        <v>34021</v>
      </c>
      <c r="F15" s="38">
        <v>11769</v>
      </c>
      <c r="G15" s="36">
        <v>3315</v>
      </c>
      <c r="H15" s="38">
        <v>339</v>
      </c>
      <c r="I15" s="36">
        <v>10207</v>
      </c>
      <c r="J15" s="26"/>
    </row>
    <row r="16" spans="2:10" ht="15" customHeight="1" x14ac:dyDescent="0.3">
      <c r="B16" s="23"/>
      <c r="C16" s="28" t="s">
        <v>240</v>
      </c>
      <c r="D16" s="38">
        <v>95772</v>
      </c>
      <c r="E16" s="36">
        <v>61709</v>
      </c>
      <c r="F16" s="38">
        <v>19401</v>
      </c>
      <c r="G16" s="36">
        <v>5230</v>
      </c>
      <c r="H16" s="38">
        <v>545</v>
      </c>
      <c r="I16" s="36">
        <v>16803</v>
      </c>
      <c r="J16" s="26"/>
    </row>
    <row r="17" spans="2:10" ht="15" customHeight="1" x14ac:dyDescent="0.3">
      <c r="B17" s="23"/>
      <c r="C17" s="29" t="s">
        <v>241</v>
      </c>
      <c r="D17" s="39">
        <v>40279</v>
      </c>
      <c r="E17" s="37">
        <v>25057</v>
      </c>
      <c r="F17" s="39">
        <v>10061</v>
      </c>
      <c r="G17" s="37">
        <v>2730</v>
      </c>
      <c r="H17" s="39">
        <v>271</v>
      </c>
      <c r="I17" s="37">
        <v>7763</v>
      </c>
      <c r="J17" s="26"/>
    </row>
    <row r="18" spans="2:10" ht="15" customHeight="1" x14ac:dyDescent="0.3">
      <c r="B18" s="23"/>
      <c r="C18" s="28" t="s">
        <v>242</v>
      </c>
      <c r="D18" s="38">
        <v>122000</v>
      </c>
      <c r="E18" s="36">
        <v>78567</v>
      </c>
      <c r="F18" s="38">
        <v>24231</v>
      </c>
      <c r="G18" s="36">
        <v>6558</v>
      </c>
      <c r="H18" s="38">
        <v>870</v>
      </c>
      <c r="I18" s="36">
        <v>20412</v>
      </c>
      <c r="J18" s="26"/>
    </row>
    <row r="19" spans="2:10" ht="15" customHeight="1" x14ac:dyDescent="0.3">
      <c r="B19" s="23"/>
      <c r="C19" s="185" t="s">
        <v>256</v>
      </c>
      <c r="D19" s="185"/>
      <c r="E19" s="185"/>
      <c r="F19" s="31"/>
      <c r="G19" s="31"/>
      <c r="H19" s="31"/>
      <c r="I19" s="31"/>
      <c r="J19" s="26"/>
    </row>
    <row r="20" spans="2:10" ht="15" customHeight="1" x14ac:dyDescent="0.3">
      <c r="B20" s="23"/>
      <c r="C20" s="184" t="s">
        <v>278</v>
      </c>
      <c r="D20" s="184"/>
      <c r="E20" s="184"/>
      <c r="F20" s="184"/>
      <c r="G20" s="184"/>
      <c r="H20" s="184"/>
      <c r="I20" s="184"/>
      <c r="J20" s="26"/>
    </row>
    <row r="21" spans="2:10" ht="15" customHeight="1" x14ac:dyDescent="0.3">
      <c r="B21" s="23"/>
      <c r="C21" s="33"/>
      <c r="D21" s="33"/>
      <c r="E21" s="33"/>
      <c r="F21" s="33"/>
      <c r="G21" s="33"/>
      <c r="H21" s="33"/>
      <c r="I21" s="33"/>
      <c r="J21" s="26"/>
    </row>
    <row r="22" spans="2:10" ht="21" x14ac:dyDescent="0.4">
      <c r="B22" s="23"/>
      <c r="C22" s="183" t="s">
        <v>12</v>
      </c>
      <c r="D22" s="183"/>
      <c r="E22" s="183"/>
      <c r="F22" s="183"/>
      <c r="G22" s="183"/>
      <c r="H22" s="33"/>
      <c r="I22" s="33"/>
      <c r="J22" s="26"/>
    </row>
    <row r="23" spans="2:10" ht="18" x14ac:dyDescent="0.35">
      <c r="B23" s="23"/>
      <c r="C23" s="34" t="s">
        <v>110</v>
      </c>
      <c r="D23" s="33"/>
      <c r="E23" s="33"/>
      <c r="F23" s="33"/>
      <c r="G23" s="33"/>
      <c r="H23" s="33"/>
      <c r="I23" s="33"/>
      <c r="J23" s="26"/>
    </row>
    <row r="24" spans="2:10" ht="15" customHeight="1" x14ac:dyDescent="0.3">
      <c r="B24" s="23"/>
      <c r="C24" s="33"/>
      <c r="D24" s="33"/>
      <c r="E24" s="33"/>
      <c r="F24" s="33"/>
      <c r="G24" s="33"/>
      <c r="H24" s="33"/>
      <c r="I24" s="33"/>
      <c r="J24" s="26"/>
    </row>
    <row r="25" spans="2:10" ht="50.1" customHeight="1" x14ac:dyDescent="0.3">
      <c r="B25" s="23"/>
      <c r="C25" s="49" t="s">
        <v>4</v>
      </c>
      <c r="D25" s="35"/>
      <c r="E25" s="35" t="s">
        <v>6</v>
      </c>
      <c r="F25" s="35" t="s">
        <v>7</v>
      </c>
      <c r="G25" s="35" t="s">
        <v>8</v>
      </c>
      <c r="H25" s="35" t="s">
        <v>9</v>
      </c>
      <c r="I25" s="40" t="s">
        <v>10</v>
      </c>
      <c r="J25" s="26"/>
    </row>
    <row r="26" spans="2:10" ht="15" customHeight="1" x14ac:dyDescent="0.3">
      <c r="B26" s="23"/>
      <c r="C26" s="28" t="s">
        <v>11</v>
      </c>
      <c r="D26" s="38"/>
      <c r="E26" s="119">
        <v>652.97981019197539</v>
      </c>
      <c r="F26" s="118">
        <v>208.9093098775671</v>
      </c>
      <c r="G26" s="119">
        <v>56.713139158294837</v>
      </c>
      <c r="H26" s="118">
        <v>7</v>
      </c>
      <c r="I26" s="119">
        <v>169.13160648013616</v>
      </c>
      <c r="J26" s="26"/>
    </row>
    <row r="27" spans="2:10" ht="15" customHeight="1" x14ac:dyDescent="0.3">
      <c r="B27" s="23"/>
      <c r="C27" s="28" t="s">
        <v>237</v>
      </c>
      <c r="D27" s="38"/>
      <c r="E27" s="119">
        <v>639.57934064301753</v>
      </c>
      <c r="F27" s="118">
        <v>230.42216090454517</v>
      </c>
      <c r="G27" s="119">
        <v>63.177210060045759</v>
      </c>
      <c r="H27" s="118">
        <v>7</v>
      </c>
      <c r="I27" s="119">
        <v>183.84754609993203</v>
      </c>
      <c r="J27" s="26"/>
    </row>
    <row r="28" spans="2:10" ht="15" customHeight="1" x14ac:dyDescent="0.3">
      <c r="B28" s="23"/>
      <c r="C28" s="41" t="s">
        <v>238</v>
      </c>
      <c r="D28" s="44"/>
      <c r="E28" s="121">
        <v>641.76284063289711</v>
      </c>
      <c r="F28" s="120">
        <v>211</v>
      </c>
      <c r="G28" s="121">
        <v>57</v>
      </c>
      <c r="H28" s="120">
        <v>7</v>
      </c>
      <c r="I28" s="121">
        <v>178</v>
      </c>
      <c r="J28" s="26"/>
    </row>
    <row r="29" spans="2:10" ht="15" customHeight="1" x14ac:dyDescent="0.3">
      <c r="B29" s="23"/>
      <c r="C29" s="46"/>
      <c r="D29" s="47"/>
      <c r="E29" s="124"/>
      <c r="F29" s="124"/>
      <c r="G29" s="124"/>
      <c r="H29" s="124"/>
      <c r="I29" s="124"/>
      <c r="J29" s="26"/>
    </row>
    <row r="30" spans="2:10" ht="15" customHeight="1" x14ac:dyDescent="0.3">
      <c r="B30" s="23"/>
      <c r="C30" s="28" t="s">
        <v>239</v>
      </c>
      <c r="D30" s="38"/>
      <c r="E30" s="119">
        <v>646.98387342157321</v>
      </c>
      <c r="F30" s="118">
        <v>223.81332724783204</v>
      </c>
      <c r="G30" s="119">
        <v>63.041989958922862</v>
      </c>
      <c r="H30" s="118">
        <v>6.4468279324509359</v>
      </c>
      <c r="I30" s="119">
        <v>194.10847406055075</v>
      </c>
      <c r="J30" s="26"/>
    </row>
    <row r="31" spans="2:10" ht="15" customHeight="1" x14ac:dyDescent="0.3">
      <c r="B31" s="23"/>
      <c r="C31" s="28" t="s">
        <v>240</v>
      </c>
      <c r="D31" s="38"/>
      <c r="E31" s="119">
        <v>644.33237271853977</v>
      </c>
      <c r="F31" s="118">
        <v>202.57486530509959</v>
      </c>
      <c r="G31" s="119">
        <v>54.608862715616254</v>
      </c>
      <c r="H31" s="118">
        <v>5.6905985047821908</v>
      </c>
      <c r="I31" s="119">
        <v>175.44793885478012</v>
      </c>
      <c r="J31" s="26"/>
    </row>
    <row r="32" spans="2:10" ht="15" customHeight="1" x14ac:dyDescent="0.3">
      <c r="B32" s="23"/>
      <c r="C32" s="29" t="s">
        <v>241</v>
      </c>
      <c r="D32" s="39"/>
      <c r="E32" s="123">
        <v>622.08595049529538</v>
      </c>
      <c r="F32" s="122">
        <v>249.78276521264181</v>
      </c>
      <c r="G32" s="123">
        <v>67.777253655751124</v>
      </c>
      <c r="H32" s="122">
        <v>6.7280716998932446</v>
      </c>
      <c r="I32" s="123">
        <v>192.73070334417437</v>
      </c>
      <c r="J32" s="26"/>
    </row>
    <row r="33" spans="2:10" ht="15" customHeight="1" x14ac:dyDescent="0.3">
      <c r="B33" s="23"/>
      <c r="C33" s="28" t="s">
        <v>242</v>
      </c>
      <c r="D33" s="38"/>
      <c r="E33" s="119">
        <v>643.99180327868851</v>
      </c>
      <c r="F33" s="118">
        <v>198.61475409836066</v>
      </c>
      <c r="G33" s="119">
        <v>53.754098360655732</v>
      </c>
      <c r="H33" s="118">
        <v>7.1311475409836067</v>
      </c>
      <c r="I33" s="119">
        <v>167.31147540983608</v>
      </c>
      <c r="J33" s="26"/>
    </row>
    <row r="34" spans="2:10" ht="15" customHeight="1" x14ac:dyDescent="0.3">
      <c r="B34" s="23"/>
      <c r="C34" s="185" t="s">
        <v>256</v>
      </c>
      <c r="D34" s="185"/>
      <c r="E34" s="185"/>
      <c r="F34" s="33"/>
      <c r="G34" s="33"/>
      <c r="H34" s="33"/>
      <c r="I34" s="33"/>
      <c r="J34" s="26"/>
    </row>
    <row r="35" spans="2:10" ht="15" customHeight="1" x14ac:dyDescent="0.3">
      <c r="B35" s="23"/>
      <c r="C35" s="184" t="s">
        <v>278</v>
      </c>
      <c r="D35" s="184"/>
      <c r="E35" s="184"/>
      <c r="F35" s="184"/>
      <c r="G35" s="184"/>
      <c r="H35" s="184"/>
      <c r="I35" s="184"/>
      <c r="J35" s="26"/>
    </row>
    <row r="36" spans="2:10" ht="15" customHeight="1" x14ac:dyDescent="0.3">
      <c r="B36" s="24"/>
      <c r="C36" s="7"/>
      <c r="D36" s="7"/>
      <c r="E36" s="7"/>
      <c r="F36" s="7"/>
      <c r="G36" s="7"/>
      <c r="H36" s="7"/>
      <c r="I36" s="7"/>
      <c r="J36" s="27"/>
    </row>
    <row r="37" spans="2:10" ht="20.100000000000001" customHeight="1" x14ac:dyDescent="0.3"/>
  </sheetData>
  <sheetProtection formatCells="0" selectLockedCells="1" selectUnlockedCells="1"/>
  <protectedRanges>
    <protectedRange algorithmName="SHA-512" hashValue="ctz25UeCZyztxilzo7Xphatr674zYT4RoefwFo1O7as8Z4fCQchVvSd0WyWjxjrvozbqqe00m1PChBtlCnTj3A==" saltValue="uNBUW6ILgSGyY9zi0O3NFg==" spinCount="100000" sqref="C10:I10 I25 C25" name="Område1"/>
  </protectedRanges>
  <mergeCells count="7">
    <mergeCell ref="C6:H6"/>
    <mergeCell ref="C22:G22"/>
    <mergeCell ref="C7:H7"/>
    <mergeCell ref="C20:I20"/>
    <mergeCell ref="C35:I35"/>
    <mergeCell ref="C34:E34"/>
    <mergeCell ref="C19:E19"/>
  </mergeCells>
  <pageMargins left="0.7" right="0.7" top="0.75" bottom="0.75" header="0.3" footer="0.3"/>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0EA-908C-4D7D-B1F2-84914EC04E06}">
  <sheetPr>
    <tabColor theme="9" tint="0.59999389629810485"/>
    <pageSetUpPr fitToPage="1"/>
  </sheetPr>
  <dimension ref="B4:J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3" style="1" customWidth="1"/>
    <col min="8" max="8" width="20.33203125" style="1" customWidth="1"/>
    <col min="9" max="9" width="21.6640625"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82" t="s">
        <v>222</v>
      </c>
      <c r="D6" s="182"/>
      <c r="E6" s="182"/>
      <c r="F6" s="182"/>
      <c r="G6" s="182"/>
      <c r="H6" s="182"/>
      <c r="I6" s="182"/>
      <c r="J6" s="26"/>
    </row>
    <row r="7" spans="2:10" ht="21" x14ac:dyDescent="0.4">
      <c r="B7" s="23"/>
      <c r="C7" s="183" t="s">
        <v>13</v>
      </c>
      <c r="D7" s="183"/>
      <c r="E7" s="183"/>
      <c r="F7" s="183"/>
      <c r="G7" s="183"/>
      <c r="H7" s="183"/>
      <c r="I7" s="183"/>
      <c r="J7" s="26"/>
    </row>
    <row r="8" spans="2:10" ht="18" x14ac:dyDescent="0.35">
      <c r="B8" s="23"/>
      <c r="C8" s="34" t="s">
        <v>14</v>
      </c>
      <c r="D8" s="5"/>
      <c r="E8" s="6"/>
      <c r="F8" s="6"/>
      <c r="G8" s="6"/>
      <c r="H8" s="6"/>
      <c r="I8" s="6"/>
      <c r="J8" s="26"/>
    </row>
    <row r="9" spans="2:10" ht="15" customHeight="1" x14ac:dyDescent="0.35">
      <c r="B9" s="23"/>
      <c r="C9" s="20"/>
      <c r="D9" s="5"/>
      <c r="E9" s="6"/>
      <c r="F9" s="6"/>
      <c r="G9" s="6"/>
      <c r="H9" s="6"/>
      <c r="I9" s="6"/>
      <c r="J9" s="26"/>
    </row>
    <row r="10" spans="2:10" ht="15" customHeight="1" x14ac:dyDescent="0.3">
      <c r="B10" s="23"/>
      <c r="C10" s="186" t="s">
        <v>4</v>
      </c>
      <c r="D10" s="189" t="s">
        <v>154</v>
      </c>
      <c r="E10" s="189"/>
      <c r="F10" s="189"/>
      <c r="G10" s="189"/>
      <c r="H10" s="189"/>
      <c r="I10" s="188" t="s">
        <v>6</v>
      </c>
      <c r="J10" s="26"/>
    </row>
    <row r="11" spans="2:10" ht="48.75" customHeight="1" x14ac:dyDescent="0.3">
      <c r="B11" s="23"/>
      <c r="C11" s="186"/>
      <c r="D11" s="52" t="s">
        <v>15</v>
      </c>
      <c r="E11" s="52" t="s">
        <v>16</v>
      </c>
      <c r="F11" s="52" t="s">
        <v>17</v>
      </c>
      <c r="G11" s="52" t="s">
        <v>18</v>
      </c>
      <c r="H11" s="52" t="s">
        <v>19</v>
      </c>
      <c r="I11" s="188"/>
      <c r="J11" s="26"/>
    </row>
    <row r="12" spans="2:10" ht="15" customHeight="1" x14ac:dyDescent="0.3">
      <c r="B12" s="23"/>
      <c r="C12" s="28" t="s">
        <v>11</v>
      </c>
      <c r="D12" s="38">
        <v>3154539</v>
      </c>
      <c r="E12" s="36">
        <v>277140</v>
      </c>
      <c r="F12" s="38">
        <v>413191</v>
      </c>
      <c r="G12" s="36">
        <v>20921</v>
      </c>
      <c r="H12" s="38">
        <v>41808</v>
      </c>
      <c r="I12" s="36">
        <v>3907599</v>
      </c>
      <c r="J12" s="26"/>
    </row>
    <row r="13" spans="2:10" ht="15" customHeight="1" x14ac:dyDescent="0.3">
      <c r="B13" s="23"/>
      <c r="C13" s="28" t="s">
        <v>237</v>
      </c>
      <c r="D13" s="38">
        <v>614968</v>
      </c>
      <c r="E13" s="36">
        <v>65549</v>
      </c>
      <c r="F13" s="38">
        <v>99980</v>
      </c>
      <c r="G13" s="36">
        <v>3593</v>
      </c>
      <c r="H13" s="38">
        <v>8171</v>
      </c>
      <c r="I13" s="36">
        <v>792261</v>
      </c>
      <c r="J13" s="26"/>
    </row>
    <row r="14" spans="2:10" ht="15" customHeight="1" x14ac:dyDescent="0.3">
      <c r="B14" s="23"/>
      <c r="C14" s="41" t="s">
        <v>238</v>
      </c>
      <c r="D14" s="42">
        <v>159604</v>
      </c>
      <c r="E14" s="43">
        <v>15552</v>
      </c>
      <c r="F14" s="42">
        <v>22026</v>
      </c>
      <c r="G14" s="43">
        <v>827</v>
      </c>
      <c r="H14" s="42">
        <v>1345</v>
      </c>
      <c r="I14" s="43">
        <v>199354</v>
      </c>
      <c r="J14" s="26"/>
    </row>
    <row r="15" spans="2:10" ht="15" customHeight="1" x14ac:dyDescent="0.3">
      <c r="B15" s="23"/>
      <c r="C15" s="46"/>
      <c r="D15" s="47"/>
      <c r="E15" s="47"/>
      <c r="F15" s="47"/>
      <c r="G15" s="47"/>
      <c r="H15" s="47"/>
      <c r="I15" s="47"/>
      <c r="J15" s="26"/>
    </row>
    <row r="16" spans="2:10" ht="15" customHeight="1" x14ac:dyDescent="0.3">
      <c r="B16" s="23"/>
      <c r="C16" s="28" t="s">
        <v>239</v>
      </c>
      <c r="D16" s="38">
        <v>26360</v>
      </c>
      <c r="E16" s="36">
        <v>2919</v>
      </c>
      <c r="F16" s="38">
        <v>4394</v>
      </c>
      <c r="G16" s="36">
        <v>119</v>
      </c>
      <c r="H16" s="38">
        <v>229</v>
      </c>
      <c r="I16" s="36">
        <v>34021</v>
      </c>
      <c r="J16" s="26"/>
    </row>
    <row r="17" spans="2:10" ht="15" customHeight="1" x14ac:dyDescent="0.3">
      <c r="B17" s="23"/>
      <c r="C17" s="28" t="s">
        <v>240</v>
      </c>
      <c r="D17" s="38">
        <v>49620</v>
      </c>
      <c r="E17" s="36">
        <v>4813</v>
      </c>
      <c r="F17" s="38">
        <v>6604</v>
      </c>
      <c r="G17" s="36">
        <v>246</v>
      </c>
      <c r="H17" s="38">
        <v>426</v>
      </c>
      <c r="I17" s="36">
        <v>61709</v>
      </c>
      <c r="J17" s="26"/>
    </row>
    <row r="18" spans="2:10" ht="15" customHeight="1" x14ac:dyDescent="0.3">
      <c r="B18" s="23"/>
      <c r="C18" s="29" t="s">
        <v>241</v>
      </c>
      <c r="D18" s="39">
        <v>19968</v>
      </c>
      <c r="E18" s="37">
        <v>1957</v>
      </c>
      <c r="F18" s="39">
        <v>2907</v>
      </c>
      <c r="G18" s="37">
        <v>78</v>
      </c>
      <c r="H18" s="39">
        <v>147</v>
      </c>
      <c r="I18" s="37">
        <v>25057</v>
      </c>
      <c r="J18" s="26"/>
    </row>
    <row r="19" spans="2:10" ht="15" customHeight="1" x14ac:dyDescent="0.3">
      <c r="B19" s="23"/>
      <c r="C19" s="28" t="s">
        <v>242</v>
      </c>
      <c r="D19" s="38">
        <v>63656</v>
      </c>
      <c r="E19" s="36">
        <v>5863</v>
      </c>
      <c r="F19" s="38">
        <v>8121</v>
      </c>
      <c r="G19" s="36">
        <v>384</v>
      </c>
      <c r="H19" s="38">
        <v>543</v>
      </c>
      <c r="I19" s="36">
        <v>78567</v>
      </c>
      <c r="J19" s="26"/>
    </row>
    <row r="20" spans="2:10" ht="15" customHeight="1" x14ac:dyDescent="0.3">
      <c r="B20" s="23"/>
      <c r="C20" s="32" t="s">
        <v>256</v>
      </c>
      <c r="D20" s="31"/>
      <c r="E20" s="31"/>
      <c r="F20" s="31"/>
      <c r="G20" s="31"/>
      <c r="H20" s="31"/>
      <c r="I20" s="31"/>
      <c r="J20" s="26"/>
    </row>
    <row r="21" spans="2:10" ht="25.5" customHeight="1" x14ac:dyDescent="0.3">
      <c r="B21" s="23"/>
      <c r="C21" s="187" t="s">
        <v>20</v>
      </c>
      <c r="D21" s="187"/>
      <c r="E21" s="187"/>
      <c r="F21" s="187"/>
      <c r="G21" s="187"/>
      <c r="H21" s="187"/>
      <c r="I21" s="187"/>
      <c r="J21" s="26"/>
    </row>
    <row r="22" spans="2:10" ht="15" customHeight="1" x14ac:dyDescent="0.3">
      <c r="B22" s="23"/>
      <c r="C22" s="33"/>
      <c r="D22" s="33"/>
      <c r="E22" s="33"/>
      <c r="F22" s="33"/>
      <c r="G22" s="33"/>
      <c r="H22" s="33"/>
      <c r="I22" s="33"/>
      <c r="J22" s="26"/>
    </row>
    <row r="23" spans="2:10" ht="21" x14ac:dyDescent="0.4">
      <c r="B23" s="23"/>
      <c r="C23" s="183" t="s">
        <v>21</v>
      </c>
      <c r="D23" s="183"/>
      <c r="E23" s="183"/>
      <c r="F23" s="183"/>
      <c r="G23" s="183"/>
      <c r="H23" s="183"/>
      <c r="I23" s="183"/>
      <c r="J23" s="26"/>
    </row>
    <row r="24" spans="2:10" ht="18" x14ac:dyDescent="0.35">
      <c r="B24" s="23"/>
      <c r="C24" s="34" t="s">
        <v>22</v>
      </c>
      <c r="D24" s="33"/>
      <c r="E24" s="33"/>
      <c r="F24" s="33"/>
      <c r="G24" s="33"/>
      <c r="H24" s="33"/>
      <c r="I24" s="33"/>
      <c r="J24" s="26"/>
    </row>
    <row r="25" spans="2:10" ht="15" customHeight="1" x14ac:dyDescent="0.35">
      <c r="B25" s="23"/>
      <c r="C25" s="34"/>
      <c r="D25" s="33"/>
      <c r="E25" s="33"/>
      <c r="F25" s="33"/>
      <c r="G25" s="33"/>
      <c r="H25" s="33"/>
      <c r="I25" s="33"/>
      <c r="J25" s="26"/>
    </row>
    <row r="26" spans="2:10" ht="15" customHeight="1" x14ac:dyDescent="0.35">
      <c r="B26" s="23"/>
      <c r="C26" s="74"/>
      <c r="D26" s="189" t="s">
        <v>154</v>
      </c>
      <c r="E26" s="189"/>
      <c r="F26" s="189"/>
      <c r="G26" s="189"/>
      <c r="H26" s="189"/>
      <c r="I26" s="33"/>
      <c r="J26" s="26"/>
    </row>
    <row r="27" spans="2:10" ht="48.75" customHeight="1" x14ac:dyDescent="0.3">
      <c r="B27" s="23"/>
      <c r="C27" s="49" t="s">
        <v>4</v>
      </c>
      <c r="D27" s="52" t="s">
        <v>15</v>
      </c>
      <c r="E27" s="52" t="s">
        <v>16</v>
      </c>
      <c r="F27" s="52" t="s">
        <v>17</v>
      </c>
      <c r="G27" s="52" t="s">
        <v>18</v>
      </c>
      <c r="H27" s="52" t="s">
        <v>19</v>
      </c>
      <c r="I27" s="33"/>
      <c r="J27" s="26"/>
    </row>
    <row r="28" spans="2:10" ht="15" customHeight="1" x14ac:dyDescent="0.3">
      <c r="B28" s="23"/>
      <c r="C28" s="28" t="s">
        <v>11</v>
      </c>
      <c r="D28" s="118">
        <v>807.28319359279192</v>
      </c>
      <c r="E28" s="119">
        <v>70.923347047637179</v>
      </c>
      <c r="F28" s="118">
        <v>105.74037919448746</v>
      </c>
      <c r="G28" s="119">
        <v>5.3539270534156653</v>
      </c>
      <c r="H28" s="118">
        <v>10.699153111667805</v>
      </c>
      <c r="I28" s="33"/>
      <c r="J28" s="26"/>
    </row>
    <row r="29" spans="2:10" ht="15" customHeight="1" x14ac:dyDescent="0.3">
      <c r="B29" s="23"/>
      <c r="C29" s="28" t="s">
        <v>237</v>
      </c>
      <c r="D29" s="118">
        <v>776.218948048686</v>
      </c>
      <c r="E29" s="119">
        <v>82.73662341071946</v>
      </c>
      <c r="F29" s="118">
        <v>126.19578648955331</v>
      </c>
      <c r="G29" s="119">
        <v>4.5351216328962298</v>
      </c>
      <c r="H29" s="118">
        <v>10.31352041814503</v>
      </c>
      <c r="I29" s="33"/>
      <c r="J29" s="26"/>
    </row>
    <row r="30" spans="2:10" ht="15" customHeight="1" x14ac:dyDescent="0.3">
      <c r="B30" s="23"/>
      <c r="C30" s="41" t="s">
        <v>238</v>
      </c>
      <c r="D30" s="118">
        <v>801</v>
      </c>
      <c r="E30" s="125">
        <v>78</v>
      </c>
      <c r="F30" s="126">
        <v>110</v>
      </c>
      <c r="G30" s="125">
        <v>4</v>
      </c>
      <c r="H30" s="126">
        <v>7</v>
      </c>
      <c r="I30" s="33"/>
      <c r="J30" s="26"/>
    </row>
    <row r="31" spans="2:10" ht="15" customHeight="1" x14ac:dyDescent="0.3">
      <c r="B31" s="23"/>
      <c r="C31" s="46"/>
      <c r="D31" s="124"/>
      <c r="E31" s="124"/>
      <c r="F31" s="124"/>
      <c r="G31" s="124"/>
      <c r="H31" s="124"/>
      <c r="I31" s="33"/>
      <c r="J31" s="26"/>
    </row>
    <row r="32" spans="2:10" ht="15" customHeight="1" x14ac:dyDescent="0.3">
      <c r="B32" s="23"/>
      <c r="C32" s="28" t="s">
        <v>239</v>
      </c>
      <c r="D32" s="118">
        <v>774.81555509832162</v>
      </c>
      <c r="E32" s="119">
        <v>85.799947091502304</v>
      </c>
      <c r="F32" s="118">
        <v>129.15552158960642</v>
      </c>
      <c r="G32" s="119">
        <v>3.4978395696775522</v>
      </c>
      <c r="H32" s="118">
        <v>6.731136650892096</v>
      </c>
      <c r="I32" s="33"/>
      <c r="J32" s="26"/>
    </row>
    <row r="33" spans="2:10" ht="15" customHeight="1" x14ac:dyDescent="0.3">
      <c r="B33" s="23"/>
      <c r="C33" s="28" t="s">
        <v>240</v>
      </c>
      <c r="D33" s="118">
        <v>804.0966471665397</v>
      </c>
      <c r="E33" s="119">
        <v>77.99510606232478</v>
      </c>
      <c r="F33" s="118">
        <v>107.01842518919443</v>
      </c>
      <c r="G33" s="119">
        <v>3.9864525433891327</v>
      </c>
      <c r="H33" s="118">
        <v>6.9033690385519133</v>
      </c>
      <c r="I33" s="33"/>
      <c r="J33" s="26"/>
    </row>
    <row r="34" spans="2:10" ht="15" customHeight="1" x14ac:dyDescent="0.3">
      <c r="B34" s="23"/>
      <c r="C34" s="29" t="s">
        <v>241</v>
      </c>
      <c r="D34" s="122">
        <v>796.90306102087243</v>
      </c>
      <c r="E34" s="123">
        <v>78.101927605060467</v>
      </c>
      <c r="F34" s="122">
        <v>116.01548469489565</v>
      </c>
      <c r="G34" s="123">
        <v>3.1129025821127829</v>
      </c>
      <c r="H34" s="122">
        <v>5.8666240970587067</v>
      </c>
      <c r="I34" s="33"/>
      <c r="J34" s="26"/>
    </row>
    <row r="35" spans="2:10" ht="15" customHeight="1" x14ac:dyDescent="0.3">
      <c r="B35" s="23"/>
      <c r="C35" s="28" t="s">
        <v>242</v>
      </c>
      <c r="D35" s="118">
        <v>810.21293927475915</v>
      </c>
      <c r="E35" s="119">
        <v>74.624206091616074</v>
      </c>
      <c r="F35" s="118">
        <v>103.36400778952995</v>
      </c>
      <c r="G35" s="119">
        <v>4.8875482072625909</v>
      </c>
      <c r="H35" s="118">
        <v>6.9112986368322575</v>
      </c>
      <c r="I35" s="33"/>
      <c r="J35" s="26"/>
    </row>
    <row r="36" spans="2:10" ht="15" customHeight="1" x14ac:dyDescent="0.3">
      <c r="B36" s="23"/>
      <c r="C36" s="32" t="s">
        <v>256</v>
      </c>
      <c r="D36" s="33"/>
      <c r="E36" s="33"/>
      <c r="F36" s="33"/>
      <c r="G36" s="33"/>
      <c r="H36" s="33"/>
      <c r="I36" s="33"/>
      <c r="J36" s="26"/>
    </row>
    <row r="37" spans="2:10" ht="26.25" customHeight="1" x14ac:dyDescent="0.3">
      <c r="B37" s="23"/>
      <c r="C37" s="187" t="s">
        <v>20</v>
      </c>
      <c r="D37" s="187"/>
      <c r="E37" s="187"/>
      <c r="F37" s="187"/>
      <c r="G37" s="187"/>
      <c r="H37" s="187"/>
      <c r="I37" s="187"/>
      <c r="J37" s="26"/>
    </row>
    <row r="38" spans="2:10" ht="15" customHeight="1" x14ac:dyDescent="0.3">
      <c r="B38" s="24"/>
      <c r="C38" s="7"/>
      <c r="D38" s="7"/>
      <c r="E38" s="7"/>
      <c r="F38" s="7"/>
      <c r="G38" s="7"/>
      <c r="H38" s="7"/>
      <c r="I38" s="7"/>
      <c r="J38" s="27"/>
    </row>
    <row r="39" spans="2:10" ht="20.100000000000001" customHeight="1" x14ac:dyDescent="0.3"/>
  </sheetData>
  <mergeCells count="9">
    <mergeCell ref="C6:I6"/>
    <mergeCell ref="C7:I7"/>
    <mergeCell ref="C10:C11"/>
    <mergeCell ref="C21:I21"/>
    <mergeCell ref="C37:I37"/>
    <mergeCell ref="I10:I11"/>
    <mergeCell ref="D10:H10"/>
    <mergeCell ref="D26:H26"/>
    <mergeCell ref="C23:I23"/>
  </mergeCells>
  <pageMargins left="0.7" right="0.7"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942A-C30C-4DD0-816E-C1D984F10A23}">
  <sheetPr>
    <tabColor theme="9" tint="0.59999389629810485"/>
    <pageSetUpPr fitToPage="1"/>
  </sheetPr>
  <dimension ref="B4:N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2" width="17.33203125" style="1" customWidth="1"/>
    <col min="13" max="13" width="21.6640625" style="1" customWidth="1"/>
    <col min="14" max="14" width="4.44140625" style="1" customWidth="1"/>
    <col min="15" max="16384" width="9.33203125" style="1"/>
  </cols>
  <sheetData>
    <row r="4" spans="2:14" x14ac:dyDescent="0.3">
      <c r="C4" s="3"/>
    </row>
    <row r="5" spans="2:14" ht="80.099999999999994" customHeight="1" x14ac:dyDescent="0.3">
      <c r="B5" s="22"/>
      <c r="C5" s="21"/>
      <c r="D5" s="4"/>
      <c r="E5" s="4"/>
      <c r="F5" s="4"/>
      <c r="G5" s="4"/>
      <c r="H5" s="4"/>
      <c r="I5" s="4"/>
      <c r="J5" s="4"/>
      <c r="K5" s="4"/>
      <c r="L5" s="4"/>
      <c r="M5" s="4"/>
      <c r="N5" s="25"/>
    </row>
    <row r="6" spans="2:14" ht="33" customHeight="1" x14ac:dyDescent="0.5">
      <c r="B6" s="23"/>
      <c r="C6" s="182" t="s">
        <v>156</v>
      </c>
      <c r="D6" s="182"/>
      <c r="E6" s="182"/>
      <c r="F6" s="182"/>
      <c r="G6" s="182"/>
      <c r="H6" s="182"/>
      <c r="I6" s="182"/>
      <c r="J6" s="182"/>
      <c r="K6" s="182"/>
      <c r="L6" s="182"/>
      <c r="M6" s="182"/>
      <c r="N6" s="26"/>
    </row>
    <row r="7" spans="2:14" ht="21" x14ac:dyDescent="0.4">
      <c r="B7" s="23"/>
      <c r="C7" s="183" t="s">
        <v>23</v>
      </c>
      <c r="D7" s="183"/>
      <c r="E7" s="183"/>
      <c r="F7" s="183"/>
      <c r="G7" s="183"/>
      <c r="H7" s="183"/>
      <c r="I7" s="183"/>
      <c r="J7" s="183"/>
      <c r="K7" s="183"/>
      <c r="L7" s="183"/>
      <c r="M7" s="183"/>
      <c r="N7" s="26"/>
    </row>
    <row r="8" spans="2:14" ht="18" x14ac:dyDescent="0.35">
      <c r="B8" s="23"/>
      <c r="C8" s="34" t="s">
        <v>110</v>
      </c>
      <c r="D8" s="5"/>
      <c r="E8" s="5"/>
      <c r="F8" s="6"/>
      <c r="G8" s="6"/>
      <c r="H8" s="6"/>
      <c r="I8" s="6"/>
      <c r="J8" s="6"/>
      <c r="K8" s="6"/>
      <c r="L8" s="6"/>
      <c r="M8" s="6"/>
      <c r="N8" s="26"/>
    </row>
    <row r="9" spans="2:14" ht="15" customHeight="1" x14ac:dyDescent="0.35">
      <c r="B9" s="23"/>
      <c r="C9" s="20"/>
      <c r="D9" s="5"/>
      <c r="E9" s="5"/>
      <c r="F9" s="6"/>
      <c r="G9" s="6"/>
      <c r="H9" s="6"/>
      <c r="I9" s="6"/>
      <c r="J9" s="6"/>
      <c r="K9" s="6"/>
      <c r="L9" s="6"/>
      <c r="M9" s="6"/>
      <c r="N9" s="26"/>
    </row>
    <row r="10" spans="2:14" ht="15.6" customHeight="1" x14ac:dyDescent="0.3">
      <c r="B10" s="23"/>
      <c r="C10" s="186" t="s">
        <v>4</v>
      </c>
      <c r="D10" s="190" t="s">
        <v>199</v>
      </c>
      <c r="E10" s="190"/>
      <c r="F10" s="190"/>
      <c r="G10" s="190"/>
      <c r="H10" s="190"/>
      <c r="I10" s="190"/>
      <c r="J10" s="190"/>
      <c r="K10" s="190"/>
      <c r="L10" s="190"/>
      <c r="M10" s="188" t="s">
        <v>10</v>
      </c>
      <c r="N10" s="26"/>
    </row>
    <row r="11" spans="2:14" ht="38.25" customHeight="1" x14ac:dyDescent="0.3">
      <c r="B11" s="23"/>
      <c r="C11" s="186"/>
      <c r="D11" s="35" t="s">
        <v>24</v>
      </c>
      <c r="E11" s="35" t="s">
        <v>25</v>
      </c>
      <c r="F11" s="35" t="s">
        <v>26</v>
      </c>
      <c r="G11" s="35" t="s">
        <v>27</v>
      </c>
      <c r="H11" s="35" t="s">
        <v>28</v>
      </c>
      <c r="I11" s="35" t="s">
        <v>29</v>
      </c>
      <c r="J11" s="35" t="s">
        <v>30</v>
      </c>
      <c r="K11" s="35" t="s">
        <v>31</v>
      </c>
      <c r="L11" s="35" t="s">
        <v>32</v>
      </c>
      <c r="M11" s="188"/>
      <c r="N11" s="26"/>
    </row>
    <row r="12" spans="2:14" ht="15" customHeight="1" x14ac:dyDescent="0.3">
      <c r="B12" s="23"/>
      <c r="C12" s="28" t="s">
        <v>11</v>
      </c>
      <c r="D12" s="38">
        <v>415428</v>
      </c>
      <c r="E12" s="36">
        <v>42563</v>
      </c>
      <c r="F12" s="38">
        <v>67293</v>
      </c>
      <c r="G12" s="36">
        <v>155592</v>
      </c>
      <c r="H12" s="38">
        <v>44237</v>
      </c>
      <c r="I12" s="36">
        <v>214215</v>
      </c>
      <c r="J12" s="38">
        <v>1380</v>
      </c>
      <c r="K12" s="36">
        <v>32502</v>
      </c>
      <c r="L12" s="38">
        <v>282172</v>
      </c>
      <c r="M12" s="36">
        <v>1012127</v>
      </c>
      <c r="N12" s="26"/>
    </row>
    <row r="13" spans="2:14" ht="15" customHeight="1" x14ac:dyDescent="0.3">
      <c r="B13" s="23"/>
      <c r="C13" s="28" t="s">
        <v>237</v>
      </c>
      <c r="D13" s="38">
        <v>88290</v>
      </c>
      <c r="E13" s="36">
        <v>11235</v>
      </c>
      <c r="F13" s="38">
        <v>14396</v>
      </c>
      <c r="G13" s="36">
        <v>37101</v>
      </c>
      <c r="H13" s="38">
        <v>10561</v>
      </c>
      <c r="I13" s="36">
        <v>51530</v>
      </c>
      <c r="J13" s="38">
        <v>289</v>
      </c>
      <c r="K13" s="36">
        <v>7376</v>
      </c>
      <c r="L13" s="38">
        <v>65784</v>
      </c>
      <c r="M13" s="36">
        <v>227736</v>
      </c>
      <c r="N13" s="26"/>
    </row>
    <row r="14" spans="2:14" ht="15" customHeight="1" x14ac:dyDescent="0.3">
      <c r="B14" s="23"/>
      <c r="C14" s="41" t="s">
        <v>238</v>
      </c>
      <c r="D14" s="42">
        <v>23040</v>
      </c>
      <c r="E14" s="43">
        <v>2606</v>
      </c>
      <c r="F14" s="42">
        <v>3270</v>
      </c>
      <c r="G14" s="43">
        <v>9289</v>
      </c>
      <c r="H14" s="42">
        <v>2262</v>
      </c>
      <c r="I14" s="43">
        <v>11908</v>
      </c>
      <c r="J14" s="42">
        <v>66</v>
      </c>
      <c r="K14" s="43">
        <v>1824</v>
      </c>
      <c r="L14" s="42">
        <v>15210</v>
      </c>
      <c r="M14" s="43">
        <v>55185</v>
      </c>
      <c r="N14" s="26"/>
    </row>
    <row r="15" spans="2:14" ht="15" customHeight="1" x14ac:dyDescent="0.3">
      <c r="B15" s="23"/>
      <c r="C15" s="46"/>
      <c r="D15" s="47"/>
      <c r="E15" s="47"/>
      <c r="F15" s="47"/>
      <c r="G15" s="47"/>
      <c r="H15" s="47"/>
      <c r="I15" s="47"/>
      <c r="J15" s="47"/>
      <c r="K15" s="47"/>
      <c r="L15" s="47"/>
      <c r="M15" s="47"/>
      <c r="N15" s="26"/>
    </row>
    <row r="16" spans="2:14" ht="15" customHeight="1" x14ac:dyDescent="0.3">
      <c r="B16" s="23"/>
      <c r="C16" s="28" t="s">
        <v>239</v>
      </c>
      <c r="D16" s="38">
        <v>4223</v>
      </c>
      <c r="E16" s="36">
        <v>532</v>
      </c>
      <c r="F16" s="38">
        <v>607</v>
      </c>
      <c r="G16" s="36">
        <v>1869</v>
      </c>
      <c r="H16" s="38">
        <v>442</v>
      </c>
      <c r="I16" s="36">
        <v>2190</v>
      </c>
      <c r="J16" s="38">
        <v>13</v>
      </c>
      <c r="K16" s="36">
        <v>290</v>
      </c>
      <c r="L16" s="38">
        <v>2946</v>
      </c>
      <c r="M16" s="36">
        <v>10207</v>
      </c>
      <c r="N16" s="26"/>
    </row>
    <row r="17" spans="2:14" ht="15" customHeight="1" x14ac:dyDescent="0.3">
      <c r="B17" s="23"/>
      <c r="C17" s="28" t="s">
        <v>240</v>
      </c>
      <c r="D17" s="38">
        <v>7068</v>
      </c>
      <c r="E17" s="36">
        <v>794</v>
      </c>
      <c r="F17" s="38">
        <v>979</v>
      </c>
      <c r="G17" s="36">
        <v>2823</v>
      </c>
      <c r="H17" s="38">
        <v>666</v>
      </c>
      <c r="I17" s="36">
        <v>3669</v>
      </c>
      <c r="J17" s="38">
        <v>22</v>
      </c>
      <c r="K17" s="36">
        <v>552</v>
      </c>
      <c r="L17" s="38">
        <v>4651</v>
      </c>
      <c r="M17" s="36">
        <v>16803</v>
      </c>
      <c r="N17" s="26"/>
    </row>
    <row r="18" spans="2:14" ht="15" customHeight="1" x14ac:dyDescent="0.3">
      <c r="B18" s="23"/>
      <c r="C18" s="29" t="s">
        <v>241</v>
      </c>
      <c r="D18" s="39">
        <v>2980</v>
      </c>
      <c r="E18" s="37">
        <v>374</v>
      </c>
      <c r="F18" s="39">
        <v>520</v>
      </c>
      <c r="G18" s="37">
        <v>1340</v>
      </c>
      <c r="H18" s="39">
        <v>321</v>
      </c>
      <c r="I18" s="37">
        <v>1729</v>
      </c>
      <c r="J18" s="39">
        <v>7</v>
      </c>
      <c r="K18" s="37">
        <v>223</v>
      </c>
      <c r="L18" s="39">
        <v>2270</v>
      </c>
      <c r="M18" s="37">
        <v>7763</v>
      </c>
      <c r="N18" s="26"/>
    </row>
    <row r="19" spans="2:14" ht="15" customHeight="1" x14ac:dyDescent="0.3">
      <c r="B19" s="23"/>
      <c r="C19" s="28" t="s">
        <v>242</v>
      </c>
      <c r="D19" s="38">
        <v>8769</v>
      </c>
      <c r="E19" s="36">
        <v>906</v>
      </c>
      <c r="F19" s="38">
        <v>1164</v>
      </c>
      <c r="G19" s="36">
        <v>3257</v>
      </c>
      <c r="H19" s="38">
        <v>833</v>
      </c>
      <c r="I19" s="36">
        <v>4320</v>
      </c>
      <c r="J19" s="38">
        <v>24</v>
      </c>
      <c r="K19" s="36">
        <v>759</v>
      </c>
      <c r="L19" s="38">
        <v>5343</v>
      </c>
      <c r="M19" s="36">
        <v>20412</v>
      </c>
      <c r="N19" s="26"/>
    </row>
    <row r="20" spans="2:14" ht="15" customHeight="1" x14ac:dyDescent="0.3">
      <c r="B20" s="23"/>
      <c r="C20" s="32" t="s">
        <v>256</v>
      </c>
      <c r="D20" s="31"/>
      <c r="E20" s="31"/>
      <c r="F20" s="31"/>
      <c r="G20" s="31"/>
      <c r="H20" s="31"/>
      <c r="I20" s="31"/>
      <c r="J20" s="31"/>
      <c r="K20" s="31"/>
      <c r="L20" s="31"/>
      <c r="M20" s="31"/>
      <c r="N20" s="26"/>
    </row>
    <row r="21" spans="2:14" ht="15" customHeight="1" x14ac:dyDescent="0.3">
      <c r="B21" s="23"/>
      <c r="C21" s="184" t="s">
        <v>278</v>
      </c>
      <c r="D21" s="184"/>
      <c r="E21" s="184"/>
      <c r="F21" s="184"/>
      <c r="G21" s="184"/>
      <c r="H21" s="184"/>
      <c r="I21" s="184"/>
      <c r="J21" s="33"/>
      <c r="K21" s="33"/>
      <c r="L21" s="33"/>
      <c r="M21" s="33"/>
      <c r="N21" s="26"/>
    </row>
    <row r="22" spans="2:14" ht="15" customHeight="1" x14ac:dyDescent="0.3">
      <c r="B22" s="23"/>
      <c r="C22" s="33"/>
      <c r="D22" s="33"/>
      <c r="E22" s="33"/>
      <c r="F22" s="33"/>
      <c r="G22" s="33"/>
      <c r="H22" s="33"/>
      <c r="I22" s="33"/>
      <c r="J22" s="33"/>
      <c r="K22" s="33"/>
      <c r="L22" s="33"/>
      <c r="M22" s="33"/>
      <c r="N22" s="26"/>
    </row>
    <row r="23" spans="2:14" ht="21" customHeight="1" x14ac:dyDescent="0.4">
      <c r="B23" s="23"/>
      <c r="C23" s="183" t="s">
        <v>33</v>
      </c>
      <c r="D23" s="183"/>
      <c r="E23" s="183"/>
      <c r="F23" s="183"/>
      <c r="G23" s="183"/>
      <c r="H23" s="183"/>
      <c r="I23" s="183"/>
      <c r="J23" s="183"/>
      <c r="K23" s="183"/>
      <c r="L23" s="183"/>
      <c r="M23" s="183"/>
      <c r="N23" s="26"/>
    </row>
    <row r="24" spans="2:14" ht="18" x14ac:dyDescent="0.35">
      <c r="B24" s="23"/>
      <c r="C24" s="34" t="s">
        <v>110</v>
      </c>
      <c r="D24" s="5"/>
      <c r="E24" s="5"/>
      <c r="F24" s="6"/>
      <c r="G24" s="6"/>
      <c r="H24" s="6"/>
      <c r="I24" s="6"/>
      <c r="J24" s="6"/>
      <c r="K24" s="6"/>
      <c r="L24" s="6"/>
      <c r="M24" s="6"/>
      <c r="N24" s="26"/>
    </row>
    <row r="25" spans="2:14" ht="15" customHeight="1" x14ac:dyDescent="0.3">
      <c r="B25" s="23"/>
      <c r="C25" s="33"/>
      <c r="D25" s="33"/>
      <c r="E25" s="33"/>
      <c r="F25" s="33"/>
      <c r="G25" s="33"/>
      <c r="H25" s="33"/>
      <c r="I25" s="33"/>
      <c r="J25" s="33"/>
      <c r="K25" s="33"/>
      <c r="L25" s="33"/>
      <c r="M25" s="33"/>
      <c r="N25" s="26"/>
    </row>
    <row r="26" spans="2:14" ht="15.6" x14ac:dyDescent="0.3">
      <c r="B26" s="23"/>
      <c r="C26" s="186" t="s">
        <v>4</v>
      </c>
      <c r="D26" s="190" t="s">
        <v>199</v>
      </c>
      <c r="E26" s="190"/>
      <c r="F26" s="190"/>
      <c r="G26" s="190"/>
      <c r="H26" s="190"/>
      <c r="I26" s="190"/>
      <c r="J26" s="190"/>
      <c r="K26" s="190"/>
      <c r="L26" s="190"/>
      <c r="M26" s="188" t="s">
        <v>10</v>
      </c>
      <c r="N26" s="26"/>
    </row>
    <row r="27" spans="2:14" ht="38.25" customHeight="1" x14ac:dyDescent="0.3">
      <c r="B27" s="23"/>
      <c r="C27" s="186"/>
      <c r="D27" s="35" t="s">
        <v>24</v>
      </c>
      <c r="E27" s="35" t="s">
        <v>25</v>
      </c>
      <c r="F27" s="35" t="s">
        <v>26</v>
      </c>
      <c r="G27" s="35" t="s">
        <v>27</v>
      </c>
      <c r="H27" s="35" t="s">
        <v>28</v>
      </c>
      <c r="I27" s="35" t="s">
        <v>29</v>
      </c>
      <c r="J27" s="35" t="s">
        <v>30</v>
      </c>
      <c r="K27" s="35" t="s">
        <v>31</v>
      </c>
      <c r="L27" s="35" t="s">
        <v>32</v>
      </c>
      <c r="M27" s="188"/>
      <c r="N27" s="26"/>
    </row>
    <row r="28" spans="2:14" ht="15" customHeight="1" x14ac:dyDescent="0.3">
      <c r="B28" s="23"/>
      <c r="C28" s="28" t="s">
        <v>11</v>
      </c>
      <c r="D28" s="118">
        <v>69.420146895429127</v>
      </c>
      <c r="E28" s="119">
        <v>7.1124953356782639</v>
      </c>
      <c r="F28" s="118">
        <v>11.24500501900236</v>
      </c>
      <c r="G28" s="119">
        <v>26.000220244551659</v>
      </c>
      <c r="H28" s="118">
        <v>7.3922293110071973</v>
      </c>
      <c r="I28" s="119">
        <v>35.796423850112049</v>
      </c>
      <c r="J28" s="118">
        <v>0.23060506926757993</v>
      </c>
      <c r="K28" s="119">
        <v>5.4312506966194807</v>
      </c>
      <c r="L28" s="118">
        <v>47.152386670559096</v>
      </c>
      <c r="M28" s="119">
        <v>169.13160648013616</v>
      </c>
      <c r="N28" s="26"/>
    </row>
    <row r="29" spans="2:14" ht="15" customHeight="1" x14ac:dyDescent="0.3">
      <c r="B29" s="23"/>
      <c r="C29" s="28" t="s">
        <v>237</v>
      </c>
      <c r="D29" s="118">
        <v>71.27507221152122</v>
      </c>
      <c r="E29" s="119">
        <v>9.0698316490705739</v>
      </c>
      <c r="F29" s="118">
        <v>11.621655222075654</v>
      </c>
      <c r="G29" s="119">
        <v>29.951030174647741</v>
      </c>
      <c r="H29" s="118">
        <v>8.5257224784899286</v>
      </c>
      <c r="I29" s="119">
        <v>41.599325756707316</v>
      </c>
      <c r="J29" s="118">
        <v>0.23330497076825954</v>
      </c>
      <c r="K29" s="119">
        <v>5.954524098223815</v>
      </c>
      <c r="L29" s="118">
        <v>53.10634670248853</v>
      </c>
      <c r="M29" s="119">
        <v>183.84754609993203</v>
      </c>
      <c r="N29" s="26"/>
    </row>
    <row r="30" spans="2:14" ht="15" customHeight="1" x14ac:dyDescent="0.3">
      <c r="B30" s="23"/>
      <c r="C30" s="41" t="s">
        <v>238</v>
      </c>
      <c r="D30" s="126">
        <v>74.170650441836884</v>
      </c>
      <c r="E30" s="125">
        <v>8.3892671463292938</v>
      </c>
      <c r="F30" s="126">
        <v>10.526824086146121</v>
      </c>
      <c r="G30" s="125">
        <v>29.903262671624251</v>
      </c>
      <c r="H30" s="126">
        <v>7.281858129315756</v>
      </c>
      <c r="I30" s="125">
        <v>38.334379577317435</v>
      </c>
      <c r="J30" s="126">
        <v>0.21246800907817856</v>
      </c>
      <c r="K30" s="125">
        <v>5.8718431599787531</v>
      </c>
      <c r="L30" s="126">
        <v>48.964218455743875</v>
      </c>
      <c r="M30" s="125">
        <v>178</v>
      </c>
      <c r="N30" s="26"/>
    </row>
    <row r="31" spans="2:14" ht="15" customHeight="1" x14ac:dyDescent="0.3">
      <c r="B31" s="23"/>
      <c r="C31" s="46"/>
      <c r="D31" s="124"/>
      <c r="E31" s="124"/>
      <c r="F31" s="124"/>
      <c r="G31" s="124"/>
      <c r="H31" s="124"/>
      <c r="I31" s="124"/>
      <c r="J31" s="124"/>
      <c r="K31" s="124"/>
      <c r="L31" s="124"/>
      <c r="M31" s="124"/>
      <c r="N31" s="26"/>
    </row>
    <row r="32" spans="2:14" ht="15" customHeight="1" x14ac:dyDescent="0.3">
      <c r="B32" s="23"/>
      <c r="C32" s="28" t="s">
        <v>239</v>
      </c>
      <c r="D32" s="118">
        <v>80.309599878289973</v>
      </c>
      <c r="E32" s="119">
        <v>10.117145899893504</v>
      </c>
      <c r="F32" s="118">
        <v>11.543435265479994</v>
      </c>
      <c r="G32" s="119">
        <v>35.543130990415335</v>
      </c>
      <c r="H32" s="118">
        <v>8.4055986611897158</v>
      </c>
      <c r="I32" s="119">
        <v>41.647649475125512</v>
      </c>
      <c r="J32" s="118">
        <v>0.24722349003499161</v>
      </c>
      <c r="K32" s="119">
        <v>5.5149855469344287</v>
      </c>
      <c r="L32" s="118">
        <v>56.024646280237334</v>
      </c>
      <c r="M32" s="119">
        <v>194.10847406055075</v>
      </c>
      <c r="N32" s="26"/>
    </row>
    <row r="33" spans="2:14" ht="15" customHeight="1" x14ac:dyDescent="0.3">
      <c r="B33" s="23"/>
      <c r="C33" s="28" t="s">
        <v>240</v>
      </c>
      <c r="D33" s="118">
        <v>73.800275654679865</v>
      </c>
      <c r="E33" s="119">
        <v>8.2905233262331368</v>
      </c>
      <c r="F33" s="118">
        <v>10.222194378315164</v>
      </c>
      <c r="G33" s="119">
        <v>29.476256108257111</v>
      </c>
      <c r="H33" s="118">
        <v>6.9540157874953019</v>
      </c>
      <c r="I33" s="119">
        <v>38.309735622102494</v>
      </c>
      <c r="J33" s="118">
        <v>0.2297122332205655</v>
      </c>
      <c r="K33" s="119">
        <v>5.7636887608069163</v>
      </c>
      <c r="L33" s="118">
        <v>48.563254395856823</v>
      </c>
      <c r="M33" s="119">
        <v>175.44793885478012</v>
      </c>
      <c r="N33" s="26"/>
    </row>
    <row r="34" spans="2:14" ht="15" customHeight="1" x14ac:dyDescent="0.3">
      <c r="B34" s="23"/>
      <c r="C34" s="29" t="s">
        <v>241</v>
      </c>
      <c r="D34" s="122">
        <v>73.983961865984753</v>
      </c>
      <c r="E34" s="123">
        <v>9.2852354825094974</v>
      </c>
      <c r="F34" s="122">
        <v>12.90995307728593</v>
      </c>
      <c r="G34" s="123">
        <v>33.267956006852209</v>
      </c>
      <c r="H34" s="122">
        <v>7.9694133419399691</v>
      </c>
      <c r="I34" s="123">
        <v>42.925593981975723</v>
      </c>
      <c r="J34" s="122">
        <v>0.17378782988654137</v>
      </c>
      <c r="K34" s="123">
        <v>5.5363837235283899</v>
      </c>
      <c r="L34" s="122">
        <v>56.35691054892127</v>
      </c>
      <c r="M34" s="123">
        <v>192.73070334417437</v>
      </c>
      <c r="N34" s="26"/>
    </row>
    <row r="35" spans="2:14" ht="15" customHeight="1" x14ac:dyDescent="0.3">
      <c r="B35" s="23"/>
      <c r="C35" s="28" t="s">
        <v>242</v>
      </c>
      <c r="D35" s="118">
        <v>71.877049180327859</v>
      </c>
      <c r="E35" s="119">
        <v>7.4262295081967213</v>
      </c>
      <c r="F35" s="118">
        <v>9.5409836065573774</v>
      </c>
      <c r="G35" s="119">
        <v>26.696721311475411</v>
      </c>
      <c r="H35" s="118">
        <v>6.8278688524590168</v>
      </c>
      <c r="I35" s="119">
        <v>35.409836065573771</v>
      </c>
      <c r="J35" s="118">
        <v>0.19672131147540983</v>
      </c>
      <c r="K35" s="119">
        <v>6.221311475409836</v>
      </c>
      <c r="L35" s="118">
        <v>43.795081967213115</v>
      </c>
      <c r="M35" s="119">
        <v>167.31147540983608</v>
      </c>
      <c r="N35" s="26"/>
    </row>
    <row r="36" spans="2:14" ht="15" customHeight="1" x14ac:dyDescent="0.3">
      <c r="B36" s="23"/>
      <c r="C36" s="32" t="s">
        <v>256</v>
      </c>
      <c r="D36" s="33"/>
      <c r="E36" s="33"/>
      <c r="F36" s="33"/>
      <c r="G36" s="33"/>
      <c r="H36" s="33"/>
      <c r="I36" s="33"/>
      <c r="J36" s="33"/>
      <c r="K36" s="33"/>
      <c r="L36" s="33"/>
      <c r="M36" s="33"/>
      <c r="N36" s="26"/>
    </row>
    <row r="37" spans="2:14" ht="15" customHeight="1" x14ac:dyDescent="0.3">
      <c r="B37" s="23"/>
      <c r="C37" s="184" t="s">
        <v>278</v>
      </c>
      <c r="D37" s="184"/>
      <c r="E37" s="184"/>
      <c r="F37" s="184"/>
      <c r="G37" s="184"/>
      <c r="H37" s="184"/>
      <c r="I37" s="184"/>
      <c r="J37" s="33"/>
      <c r="K37" s="33"/>
      <c r="L37" s="33"/>
      <c r="M37" s="33"/>
      <c r="N37" s="26"/>
    </row>
    <row r="38" spans="2:14" ht="15" customHeight="1" x14ac:dyDescent="0.3">
      <c r="B38" s="24"/>
      <c r="C38" s="7"/>
      <c r="D38" s="7"/>
      <c r="E38" s="7"/>
      <c r="F38" s="7"/>
      <c r="G38" s="7"/>
      <c r="H38" s="7"/>
      <c r="I38" s="7"/>
      <c r="J38" s="7"/>
      <c r="K38" s="7"/>
      <c r="L38" s="7"/>
      <c r="M38" s="7"/>
      <c r="N38" s="27"/>
    </row>
    <row r="39" spans="2:14" ht="20.100000000000001" customHeight="1" x14ac:dyDescent="0.3"/>
  </sheetData>
  <protectedRanges>
    <protectedRange algorithmName="SHA-512" hashValue="ctz25UeCZyztxilzo7Xphatr674zYT4RoefwFo1O7as8Z4fCQchVvSd0WyWjxjrvozbqqe00m1PChBtlCnTj3A==" saltValue="uNBUW6ILgSGyY9zi0O3NFg==" spinCount="100000" sqref="M10 M26" name="Område1"/>
  </protectedRanges>
  <mergeCells count="11">
    <mergeCell ref="C6:M6"/>
    <mergeCell ref="C37:I37"/>
    <mergeCell ref="C7:M7"/>
    <mergeCell ref="C23:M23"/>
    <mergeCell ref="D10:L10"/>
    <mergeCell ref="M10:M11"/>
    <mergeCell ref="D26:L26"/>
    <mergeCell ref="M26:M27"/>
    <mergeCell ref="C26:C27"/>
    <mergeCell ref="C10:C11"/>
    <mergeCell ref="C21:I21"/>
  </mergeCells>
  <pageMargins left="0.7" right="0.7" top="0.75" bottom="0.75" header="0.3" footer="0.3"/>
  <pageSetup paperSize="9" scale="5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5576-7319-470B-83A5-AB5ADE306B8A}">
  <sheetPr>
    <tabColor theme="7" tint="0.59999389629810485"/>
    <pageSetUpPr fitToPage="1"/>
  </sheetPr>
  <dimension ref="B4:I52"/>
  <sheetViews>
    <sheetView zoomScale="101" zoomScaleNormal="190" workbookViewId="0"/>
  </sheetViews>
  <sheetFormatPr defaultColWidth="9.33203125" defaultRowHeight="14.4" x14ac:dyDescent="0.3"/>
  <cols>
    <col min="1" max="1" width="9.33203125" style="1"/>
    <col min="2" max="2" width="4.44140625" style="1" customWidth="1"/>
    <col min="3" max="3" width="33.6640625" style="1" customWidth="1"/>
    <col min="4" max="4" width="21.33203125" style="1" customWidth="1"/>
    <col min="5" max="5" width="20.6640625" style="1" customWidth="1"/>
    <col min="6" max="6" width="22.5546875" style="1" customWidth="1"/>
    <col min="7" max="7" width="20.6640625" style="1" customWidth="1"/>
    <col min="8" max="8" width="20.332031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2" t="s">
        <v>159</v>
      </c>
      <c r="D6" s="182"/>
      <c r="E6" s="182"/>
      <c r="F6" s="182"/>
      <c r="G6" s="182"/>
      <c r="H6" s="182"/>
      <c r="I6" s="26"/>
    </row>
    <row r="7" spans="2:9" ht="21" customHeight="1" x14ac:dyDescent="0.4">
      <c r="B7" s="23"/>
      <c r="C7" s="183" t="s">
        <v>34</v>
      </c>
      <c r="D7" s="183"/>
      <c r="E7" s="183"/>
      <c r="F7" s="183"/>
      <c r="G7" s="183"/>
      <c r="H7" s="183"/>
      <c r="I7" s="26"/>
    </row>
    <row r="8" spans="2:9" ht="18" x14ac:dyDescent="0.35">
      <c r="B8" s="23"/>
      <c r="C8" s="34" t="s">
        <v>14</v>
      </c>
      <c r="D8" s="5"/>
      <c r="E8" s="6"/>
      <c r="F8" s="6"/>
      <c r="G8" s="6"/>
      <c r="H8" s="6"/>
      <c r="I8" s="26"/>
    </row>
    <row r="9" spans="2:9" ht="15" customHeight="1" x14ac:dyDescent="0.35">
      <c r="B9" s="23"/>
      <c r="C9" s="20"/>
      <c r="D9" s="5"/>
      <c r="E9" s="6"/>
      <c r="F9" s="6"/>
      <c r="G9" s="6"/>
      <c r="H9" s="6"/>
      <c r="I9" s="26"/>
    </row>
    <row r="10" spans="2:9" ht="49.2" customHeight="1" x14ac:dyDescent="0.3">
      <c r="B10" s="23"/>
      <c r="C10" s="104" t="s">
        <v>4</v>
      </c>
      <c r="D10" s="105" t="s">
        <v>35</v>
      </c>
      <c r="E10" s="105" t="s">
        <v>36</v>
      </c>
      <c r="F10" s="105" t="s">
        <v>37</v>
      </c>
      <c r="G10" s="105" t="s">
        <v>38</v>
      </c>
      <c r="H10" s="105" t="s">
        <v>39</v>
      </c>
      <c r="I10" s="26"/>
    </row>
    <row r="11" spans="2:9" ht="15" customHeight="1" x14ac:dyDescent="0.3">
      <c r="B11" s="23"/>
      <c r="C11" s="28" t="s">
        <v>11</v>
      </c>
      <c r="D11" s="38">
        <v>5261303</v>
      </c>
      <c r="E11" s="36">
        <v>41310736</v>
      </c>
      <c r="F11" s="38">
        <v>5843044</v>
      </c>
      <c r="G11" s="36">
        <v>10630060</v>
      </c>
      <c r="H11" s="38">
        <v>13149632</v>
      </c>
      <c r="I11" s="26"/>
    </row>
    <row r="12" spans="2:9" ht="15" customHeight="1" x14ac:dyDescent="0.3">
      <c r="B12" s="23"/>
      <c r="C12" s="28" t="s">
        <v>237</v>
      </c>
      <c r="D12" s="38">
        <v>1248204</v>
      </c>
      <c r="E12" s="36">
        <v>8677361</v>
      </c>
      <c r="F12" s="38">
        <v>1046313</v>
      </c>
      <c r="G12" s="36">
        <v>2320894</v>
      </c>
      <c r="H12" s="38">
        <v>2901070</v>
      </c>
      <c r="I12" s="26"/>
    </row>
    <row r="13" spans="2:9" ht="15" customHeight="1" x14ac:dyDescent="0.3">
      <c r="B13" s="23"/>
      <c r="C13" s="41" t="s">
        <v>238</v>
      </c>
      <c r="D13" s="44">
        <v>274135</v>
      </c>
      <c r="E13" s="45">
        <v>2092579</v>
      </c>
      <c r="F13" s="44">
        <v>248821</v>
      </c>
      <c r="G13" s="45">
        <v>545391</v>
      </c>
      <c r="H13" s="44">
        <v>712831</v>
      </c>
      <c r="I13" s="26"/>
    </row>
    <row r="14" spans="2:9" ht="15" customHeight="1" x14ac:dyDescent="0.3">
      <c r="B14" s="23"/>
      <c r="C14" s="46"/>
      <c r="D14" s="47"/>
      <c r="E14" s="47"/>
      <c r="F14" s="47"/>
      <c r="G14" s="47"/>
      <c r="H14" s="47"/>
      <c r="I14" s="26"/>
    </row>
    <row r="15" spans="2:9" ht="15" customHeight="1" x14ac:dyDescent="0.3">
      <c r="B15" s="23"/>
      <c r="C15" s="28" t="s">
        <v>239</v>
      </c>
      <c r="D15" s="38">
        <v>57078</v>
      </c>
      <c r="E15" s="36">
        <v>364085</v>
      </c>
      <c r="F15" s="38">
        <v>46494</v>
      </c>
      <c r="G15" s="36">
        <v>95265</v>
      </c>
      <c r="H15" s="38">
        <v>126541</v>
      </c>
      <c r="I15" s="26"/>
    </row>
    <row r="16" spans="2:9" ht="15" customHeight="1" x14ac:dyDescent="0.3">
      <c r="B16" s="23"/>
      <c r="C16" s="28" t="s">
        <v>240</v>
      </c>
      <c r="D16" s="38">
        <v>81274</v>
      </c>
      <c r="E16" s="36">
        <v>657531</v>
      </c>
      <c r="F16" s="38">
        <v>76870</v>
      </c>
      <c r="G16" s="36">
        <v>172138</v>
      </c>
      <c r="H16" s="38">
        <v>216103</v>
      </c>
      <c r="I16" s="26"/>
    </row>
    <row r="17" spans="2:9" ht="15" customHeight="1" x14ac:dyDescent="0.3">
      <c r="B17" s="23"/>
      <c r="C17" s="29" t="s">
        <v>241</v>
      </c>
      <c r="D17" s="39">
        <v>35827</v>
      </c>
      <c r="E17" s="37">
        <v>288422</v>
      </c>
      <c r="F17" s="39">
        <v>31975</v>
      </c>
      <c r="G17" s="37">
        <v>85470</v>
      </c>
      <c r="H17" s="39">
        <v>96008</v>
      </c>
      <c r="I17" s="26"/>
    </row>
    <row r="18" spans="2:9" ht="15" customHeight="1" x14ac:dyDescent="0.3">
      <c r="B18" s="23"/>
      <c r="C18" s="28" t="s">
        <v>242</v>
      </c>
      <c r="D18" s="38">
        <v>99956</v>
      </c>
      <c r="E18" s="36">
        <v>782541</v>
      </c>
      <c r="F18" s="38">
        <v>93482</v>
      </c>
      <c r="G18" s="36">
        <v>192518</v>
      </c>
      <c r="H18" s="38">
        <v>274179</v>
      </c>
      <c r="I18" s="26"/>
    </row>
    <row r="19" spans="2:9" ht="15" customHeight="1" x14ac:dyDescent="0.3">
      <c r="B19" s="23"/>
      <c r="C19" s="138" t="s">
        <v>256</v>
      </c>
      <c r="D19" s="31"/>
      <c r="E19" s="31"/>
      <c r="F19" s="31"/>
      <c r="G19" s="31"/>
      <c r="H19" s="31"/>
      <c r="I19" s="26"/>
    </row>
    <row r="20" spans="2:9" ht="15" customHeight="1" x14ac:dyDescent="0.3">
      <c r="B20" s="23"/>
      <c r="C20" s="184" t="s">
        <v>278</v>
      </c>
      <c r="D20" s="184"/>
      <c r="E20" s="184"/>
      <c r="F20" s="103"/>
      <c r="G20" s="103"/>
      <c r="H20" s="103"/>
      <c r="I20" s="26"/>
    </row>
    <row r="21" spans="2:9" ht="15" customHeight="1" x14ac:dyDescent="0.3">
      <c r="B21" s="23"/>
      <c r="C21" s="108"/>
      <c r="D21" s="108"/>
      <c r="E21" s="108"/>
      <c r="F21" s="103"/>
      <c r="G21" s="103"/>
      <c r="H21" s="103"/>
      <c r="I21" s="26"/>
    </row>
    <row r="22" spans="2:9" ht="20.7" customHeight="1" x14ac:dyDescent="0.4">
      <c r="B22" s="23"/>
      <c r="C22" s="183" t="s">
        <v>40</v>
      </c>
      <c r="D22" s="183"/>
      <c r="E22" s="183"/>
      <c r="F22" s="183"/>
      <c r="G22" s="183"/>
      <c r="H22" s="183"/>
      <c r="I22" s="26"/>
    </row>
    <row r="23" spans="2:9" ht="18" x14ac:dyDescent="0.35">
      <c r="B23" s="23"/>
      <c r="C23" s="34" t="s">
        <v>14</v>
      </c>
      <c r="D23" s="5"/>
      <c r="E23" s="6"/>
      <c r="F23" s="6"/>
      <c r="G23" s="6"/>
      <c r="H23" s="6"/>
      <c r="I23" s="26"/>
    </row>
    <row r="24" spans="2:9" ht="15" customHeight="1" x14ac:dyDescent="0.35">
      <c r="B24" s="23"/>
      <c r="C24" s="20"/>
      <c r="D24" s="5"/>
      <c r="E24" s="6"/>
      <c r="F24" s="6"/>
      <c r="G24" s="6"/>
      <c r="H24" s="6"/>
      <c r="I24" s="26"/>
    </row>
    <row r="25" spans="2:9" ht="49.2" customHeight="1" x14ac:dyDescent="0.3">
      <c r="B25" s="23"/>
      <c r="C25" s="104" t="s">
        <v>4</v>
      </c>
      <c r="D25" s="105" t="s">
        <v>35</v>
      </c>
      <c r="E25" s="105" t="s">
        <v>36</v>
      </c>
      <c r="F25" s="105" t="s">
        <v>37</v>
      </c>
      <c r="G25" s="105" t="s">
        <v>38</v>
      </c>
      <c r="H25" s="105" t="s">
        <v>39</v>
      </c>
      <c r="I25" s="26"/>
    </row>
    <row r="26" spans="2:9" ht="15" customHeight="1" x14ac:dyDescent="0.3">
      <c r="B26" s="23"/>
      <c r="C26" s="28" t="s">
        <v>11</v>
      </c>
      <c r="D26" s="38">
        <v>455044</v>
      </c>
      <c r="E26" s="36">
        <v>5110144</v>
      </c>
      <c r="F26" s="38">
        <v>1955199</v>
      </c>
      <c r="G26" s="36">
        <v>1033798</v>
      </c>
      <c r="H26" s="38">
        <v>2943857</v>
      </c>
      <c r="I26" s="26"/>
    </row>
    <row r="27" spans="2:9" ht="15" customHeight="1" x14ac:dyDescent="0.3">
      <c r="B27" s="23"/>
      <c r="C27" s="28" t="s">
        <v>237</v>
      </c>
      <c r="D27" s="38">
        <v>111130</v>
      </c>
      <c r="E27" s="36">
        <v>1071260</v>
      </c>
      <c r="F27" s="38">
        <v>380548</v>
      </c>
      <c r="G27" s="36">
        <v>234197</v>
      </c>
      <c r="H27" s="38">
        <v>646400</v>
      </c>
      <c r="I27" s="26"/>
    </row>
    <row r="28" spans="2:9" ht="15" customHeight="1" x14ac:dyDescent="0.3">
      <c r="B28" s="23"/>
      <c r="C28" s="41" t="s">
        <v>238</v>
      </c>
      <c r="D28" s="44">
        <v>25637</v>
      </c>
      <c r="E28" s="45">
        <v>269674</v>
      </c>
      <c r="F28" s="44">
        <v>90720</v>
      </c>
      <c r="G28" s="45">
        <v>57668</v>
      </c>
      <c r="H28" s="44">
        <v>163288</v>
      </c>
      <c r="I28" s="26"/>
    </row>
    <row r="29" spans="2:9" ht="15" customHeight="1" x14ac:dyDescent="0.3">
      <c r="B29" s="23"/>
      <c r="C29" s="46"/>
      <c r="D29" s="47"/>
      <c r="E29" s="47"/>
      <c r="F29" s="47"/>
      <c r="G29" s="47"/>
      <c r="H29" s="47"/>
      <c r="I29" s="26"/>
    </row>
    <row r="30" spans="2:9" ht="15" customHeight="1" x14ac:dyDescent="0.3">
      <c r="B30" s="23"/>
      <c r="C30" s="28" t="s">
        <v>239</v>
      </c>
      <c r="D30" s="38">
        <v>5001</v>
      </c>
      <c r="E30" s="36">
        <v>46163</v>
      </c>
      <c r="F30" s="38">
        <v>16500</v>
      </c>
      <c r="G30" s="36">
        <v>10741</v>
      </c>
      <c r="H30" s="38">
        <v>28128</v>
      </c>
      <c r="I30" s="26"/>
    </row>
    <row r="31" spans="2:9" ht="15" customHeight="1" x14ac:dyDescent="0.3">
      <c r="B31" s="23"/>
      <c r="C31" s="28" t="s">
        <v>240</v>
      </c>
      <c r="D31" s="38">
        <v>7389</v>
      </c>
      <c r="E31" s="36">
        <v>83490</v>
      </c>
      <c r="F31" s="38">
        <v>27390</v>
      </c>
      <c r="G31" s="36">
        <v>18205</v>
      </c>
      <c r="H31" s="38">
        <v>50099</v>
      </c>
      <c r="I31" s="26"/>
    </row>
    <row r="32" spans="2:9" ht="15" customHeight="1" x14ac:dyDescent="0.3">
      <c r="B32" s="23"/>
      <c r="C32" s="29" t="s">
        <v>241</v>
      </c>
      <c r="D32" s="39">
        <v>3452</v>
      </c>
      <c r="E32" s="37">
        <v>35770</v>
      </c>
      <c r="F32" s="39">
        <v>12508</v>
      </c>
      <c r="G32" s="37">
        <v>8399</v>
      </c>
      <c r="H32" s="39">
        <v>21342</v>
      </c>
      <c r="I32" s="26"/>
    </row>
    <row r="33" spans="2:9" ht="15" customHeight="1" x14ac:dyDescent="0.3">
      <c r="B33" s="23"/>
      <c r="C33" s="28" t="s">
        <v>242</v>
      </c>
      <c r="D33" s="38">
        <v>9842</v>
      </c>
      <c r="E33" s="36">
        <v>105475</v>
      </c>
      <c r="F33" s="38">
        <v>34467</v>
      </c>
      <c r="G33" s="36">
        <v>20441</v>
      </c>
      <c r="H33" s="38">
        <v>64183</v>
      </c>
      <c r="I33" s="26"/>
    </row>
    <row r="34" spans="2:9" ht="15" customHeight="1" x14ac:dyDescent="0.3">
      <c r="B34" s="23"/>
      <c r="C34" s="32" t="s">
        <v>256</v>
      </c>
      <c r="D34" s="31"/>
      <c r="E34" s="31"/>
      <c r="F34" s="31"/>
      <c r="G34" s="31"/>
      <c r="H34" s="31"/>
      <c r="I34" s="26"/>
    </row>
    <row r="35" spans="2:9" ht="15" customHeight="1" x14ac:dyDescent="0.3">
      <c r="B35" s="23"/>
      <c r="C35" s="184" t="s">
        <v>278</v>
      </c>
      <c r="D35" s="184"/>
      <c r="E35" s="184"/>
      <c r="F35" s="33"/>
      <c r="G35" s="33"/>
      <c r="H35" s="33"/>
      <c r="I35" s="26"/>
    </row>
    <row r="36" spans="2:9" ht="15" customHeight="1" x14ac:dyDescent="0.3">
      <c r="B36" s="23"/>
      <c r="C36" s="33"/>
      <c r="D36" s="33"/>
      <c r="E36" s="33"/>
      <c r="F36" s="33"/>
      <c r="G36" s="33"/>
      <c r="H36" s="33"/>
      <c r="I36" s="26"/>
    </row>
    <row r="37" spans="2:9" ht="21" x14ac:dyDescent="0.4">
      <c r="B37" s="23"/>
      <c r="C37" s="183" t="s">
        <v>41</v>
      </c>
      <c r="D37" s="183"/>
      <c r="E37" s="183"/>
      <c r="F37" s="183"/>
      <c r="G37" s="183"/>
      <c r="H37" s="183"/>
      <c r="I37" s="26"/>
    </row>
    <row r="38" spans="2:9" ht="18" x14ac:dyDescent="0.35">
      <c r="B38" s="23"/>
      <c r="C38" s="34" t="s">
        <v>14</v>
      </c>
      <c r="D38" s="5"/>
      <c r="E38" s="6"/>
      <c r="F38" s="6"/>
      <c r="G38" s="6"/>
      <c r="H38" s="6"/>
      <c r="I38" s="26"/>
    </row>
    <row r="39" spans="2:9" ht="15" customHeight="1" x14ac:dyDescent="0.3">
      <c r="B39" s="23"/>
      <c r="C39" s="33"/>
      <c r="D39" s="33"/>
      <c r="E39" s="33"/>
      <c r="F39" s="33"/>
      <c r="G39" s="33"/>
      <c r="H39" s="33"/>
      <c r="I39" s="26"/>
    </row>
    <row r="40" spans="2:9" ht="49.2" customHeight="1" x14ac:dyDescent="0.3">
      <c r="B40" s="23"/>
      <c r="C40" s="104" t="s">
        <v>4</v>
      </c>
      <c r="D40" s="105" t="s">
        <v>35</v>
      </c>
      <c r="E40" s="105" t="s">
        <v>36</v>
      </c>
      <c r="F40" s="105" t="s">
        <v>37</v>
      </c>
      <c r="G40" s="105" t="s">
        <v>38</v>
      </c>
      <c r="H40" s="105" t="s">
        <v>39</v>
      </c>
      <c r="I40" s="26"/>
    </row>
    <row r="41" spans="2:9" ht="15" customHeight="1" x14ac:dyDescent="0.3">
      <c r="B41" s="23"/>
      <c r="C41" s="28" t="s">
        <v>11</v>
      </c>
      <c r="D41" s="118">
        <v>76.537270635354346</v>
      </c>
      <c r="E41" s="119">
        <v>859.51352905132728</v>
      </c>
      <c r="F41" s="118">
        <v>328.85961579314124</v>
      </c>
      <c r="G41" s="119">
        <v>173.88225601983115</v>
      </c>
      <c r="H41" s="118">
        <v>495.14943592439926</v>
      </c>
      <c r="I41" s="26"/>
    </row>
    <row r="42" spans="2:9" ht="15" customHeight="1" x14ac:dyDescent="0.3">
      <c r="B42" s="23"/>
      <c r="C42" s="28" t="s">
        <v>237</v>
      </c>
      <c r="D42" s="118">
        <v>89.947535325836228</v>
      </c>
      <c r="E42" s="119">
        <v>867.06736878570428</v>
      </c>
      <c r="F42" s="118">
        <v>308.01183004747884</v>
      </c>
      <c r="G42" s="119">
        <v>189.55676172685023</v>
      </c>
      <c r="H42" s="118">
        <v>523.18983923891415</v>
      </c>
      <c r="I42" s="26"/>
    </row>
    <row r="43" spans="2:9" ht="15" customHeight="1" x14ac:dyDescent="0.3">
      <c r="B43" s="23"/>
      <c r="C43" s="41" t="s">
        <v>238</v>
      </c>
      <c r="D43" s="120">
        <v>83.116925221676482</v>
      </c>
      <c r="E43" s="121">
        <v>874.30173937006589</v>
      </c>
      <c r="F43" s="120">
        <v>294.12050770801926</v>
      </c>
      <c r="G43" s="121">
        <v>186.96364019517256</v>
      </c>
      <c r="H43" s="120">
        <v>529.39097732172672</v>
      </c>
      <c r="I43" s="26"/>
    </row>
    <row r="44" spans="2:9" ht="15" customHeight="1" x14ac:dyDescent="0.3">
      <c r="B44" s="23"/>
      <c r="C44" s="46"/>
      <c r="D44" s="124"/>
      <c r="E44" s="124"/>
      <c r="F44" s="124"/>
      <c r="G44" s="124"/>
      <c r="H44" s="124"/>
      <c r="I44" s="26"/>
    </row>
    <row r="45" spans="2:9" ht="15" customHeight="1" x14ac:dyDescent="0.3">
      <c r="B45" s="23"/>
      <c r="C45" s="28" t="s">
        <v>239</v>
      </c>
      <c r="D45" s="118">
        <v>95.422541929821222</v>
      </c>
      <c r="E45" s="119">
        <v>880.8219962220229</v>
      </c>
      <c r="F45" s="118">
        <v>314.83142208399323</v>
      </c>
      <c r="G45" s="119">
        <v>204.94571543055582</v>
      </c>
      <c r="H45" s="118">
        <v>536.70171153809463</v>
      </c>
      <c r="I45" s="26"/>
    </row>
    <row r="46" spans="2:9" ht="15" customHeight="1" x14ac:dyDescent="0.3">
      <c r="B46" s="23"/>
      <c r="C46" s="28" t="s">
        <v>240</v>
      </c>
      <c r="D46" s="118">
        <v>77.978407927646501</v>
      </c>
      <c r="E46" s="119">
        <v>881.09585571514503</v>
      </c>
      <c r="F46" s="118">
        <v>289.0551621516089</v>
      </c>
      <c r="G46" s="119">
        <v>192.12300938189264</v>
      </c>
      <c r="H46" s="118">
        <v>528.71027997931549</v>
      </c>
      <c r="I46" s="26"/>
    </row>
    <row r="47" spans="2:9" ht="15" customHeight="1" x14ac:dyDescent="0.3">
      <c r="B47" s="23"/>
      <c r="C47" s="29" t="s">
        <v>241</v>
      </c>
      <c r="D47" s="122">
        <v>86.041874376869387</v>
      </c>
      <c r="E47" s="123">
        <v>891.57527417746758</v>
      </c>
      <c r="F47" s="122">
        <v>311.76470588235293</v>
      </c>
      <c r="G47" s="123">
        <v>209.34695912263209</v>
      </c>
      <c r="H47" s="122">
        <v>531.95413758723828</v>
      </c>
      <c r="I47" s="26"/>
    </row>
    <row r="48" spans="2:9" ht="15" customHeight="1" x14ac:dyDescent="0.3">
      <c r="B48" s="23"/>
      <c r="C48" s="28" t="s">
        <v>242</v>
      </c>
      <c r="D48" s="118">
        <v>81.232099967810882</v>
      </c>
      <c r="E48" s="119">
        <v>870.55026865523826</v>
      </c>
      <c r="F48" s="118">
        <v>284.4774222302924</v>
      </c>
      <c r="G48" s="119">
        <v>168.71218811644204</v>
      </c>
      <c r="H48" s="118">
        <v>529.74190939179095</v>
      </c>
      <c r="I48" s="26"/>
    </row>
    <row r="49" spans="2:9" ht="15" customHeight="1" x14ac:dyDescent="0.3">
      <c r="B49" s="23"/>
      <c r="C49" s="32" t="s">
        <v>256</v>
      </c>
      <c r="D49" s="33"/>
      <c r="E49" s="33"/>
      <c r="F49" s="33"/>
      <c r="G49" s="33"/>
      <c r="H49" s="33"/>
      <c r="I49" s="26"/>
    </row>
    <row r="50" spans="2:9" ht="15" customHeight="1" x14ac:dyDescent="0.3">
      <c r="B50" s="23"/>
      <c r="C50" s="184" t="s">
        <v>278</v>
      </c>
      <c r="D50" s="184"/>
      <c r="E50" s="184"/>
      <c r="F50" s="103"/>
      <c r="G50" s="103"/>
      <c r="H50" s="103"/>
      <c r="I50" s="26"/>
    </row>
    <row r="51" spans="2:9" ht="15" customHeight="1" x14ac:dyDescent="0.3">
      <c r="B51" s="24"/>
      <c r="C51" s="7"/>
      <c r="D51" s="7"/>
      <c r="E51" s="7"/>
      <c r="F51" s="7"/>
      <c r="G51" s="7"/>
      <c r="H51" s="7"/>
      <c r="I51" s="27"/>
    </row>
    <row r="52" spans="2:9" ht="20.100000000000001" customHeight="1" x14ac:dyDescent="0.3"/>
  </sheetData>
  <mergeCells count="7">
    <mergeCell ref="C6:H6"/>
    <mergeCell ref="C22:H22"/>
    <mergeCell ref="C37:H37"/>
    <mergeCell ref="C7:H7"/>
    <mergeCell ref="C50:E50"/>
    <mergeCell ref="C20:E20"/>
    <mergeCell ref="C35:E35"/>
  </mergeCell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E669-9C15-4F05-811A-D15DB218E166}">
  <sheetPr>
    <tabColor theme="7" tint="0.59999389629810485"/>
  </sheetPr>
  <dimension ref="B4:AC5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5" width="14.6640625" style="1" customWidth="1"/>
    <col min="6" max="6" width="19.6640625" style="1" customWidth="1"/>
    <col min="7" max="7" width="16" style="1" customWidth="1"/>
    <col min="8" max="8" width="18.33203125" style="1" customWidth="1"/>
    <col min="9" max="9" width="23.33203125" style="1" customWidth="1"/>
    <col min="10" max="10" width="15.33203125" style="1" customWidth="1"/>
    <col min="11" max="11" width="20.6640625" style="1" customWidth="1"/>
    <col min="12" max="12" width="15.33203125" style="1" customWidth="1"/>
    <col min="13" max="13" width="21.33203125" style="1" customWidth="1"/>
    <col min="14" max="14" width="23.33203125" style="1" customWidth="1"/>
    <col min="15" max="15" width="15.33203125" style="1" customWidth="1"/>
    <col min="16" max="16" width="19.33203125" style="1" customWidth="1"/>
    <col min="17" max="17" width="15.33203125" style="1" customWidth="1"/>
    <col min="18" max="18" width="19.6640625" style="1" customWidth="1"/>
    <col min="19" max="19" width="23.33203125" style="1" customWidth="1"/>
    <col min="20" max="20" width="15.33203125" style="1" customWidth="1"/>
    <col min="21" max="21" width="20.33203125" style="1" customWidth="1"/>
    <col min="22" max="22" width="15.33203125" style="1" customWidth="1"/>
    <col min="23" max="23" width="22" style="1" customWidth="1"/>
    <col min="24" max="24" width="23.33203125" style="1" customWidth="1"/>
    <col min="25" max="25" width="15.33203125" style="1" customWidth="1"/>
    <col min="26" max="26" width="20" style="1" customWidth="1"/>
    <col min="27" max="27" width="15.33203125" style="1" customWidth="1"/>
    <col min="28" max="28" width="19.5546875" style="1" customWidth="1"/>
    <col min="29" max="29" width="4.44140625" style="1" customWidth="1"/>
    <col min="30" max="16384" width="9.33203125" style="1"/>
  </cols>
  <sheetData>
    <row r="4" spans="2:29" x14ac:dyDescent="0.3">
      <c r="C4" s="3"/>
    </row>
    <row r="5" spans="2:29"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4"/>
      <c r="AC5" s="25"/>
    </row>
    <row r="6" spans="2:29" ht="33" customHeight="1" x14ac:dyDescent="0.5">
      <c r="B6" s="23"/>
      <c r="C6" s="182" t="s">
        <v>223</v>
      </c>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26"/>
    </row>
    <row r="7" spans="2:29" ht="21" x14ac:dyDescent="0.4">
      <c r="B7" s="23"/>
      <c r="C7" s="183" t="s">
        <v>42</v>
      </c>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26"/>
    </row>
    <row r="8" spans="2:29" ht="18" x14ac:dyDescent="0.35">
      <c r="B8" s="23"/>
      <c r="C8" s="34" t="s">
        <v>14</v>
      </c>
      <c r="D8" s="5"/>
      <c r="E8" s="6"/>
      <c r="F8" s="6"/>
      <c r="G8" s="6"/>
      <c r="H8" s="6"/>
      <c r="I8" s="6"/>
      <c r="J8" s="6"/>
      <c r="K8" s="6"/>
      <c r="L8" s="6"/>
      <c r="M8" s="6"/>
      <c r="N8" s="6"/>
      <c r="O8" s="6"/>
      <c r="P8" s="6"/>
      <c r="Q8" s="6"/>
      <c r="R8" s="6"/>
      <c r="S8" s="6"/>
      <c r="T8" s="6"/>
      <c r="U8" s="6"/>
      <c r="V8" s="6"/>
      <c r="W8" s="6"/>
      <c r="X8" s="6"/>
      <c r="Y8" s="6"/>
      <c r="Z8" s="6"/>
      <c r="AA8" s="6"/>
      <c r="AB8" s="6"/>
      <c r="AC8" s="26"/>
    </row>
    <row r="9" spans="2:29"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6"/>
      <c r="AC9" s="26"/>
    </row>
    <row r="10" spans="2:29" ht="15" customHeight="1" x14ac:dyDescent="0.3">
      <c r="B10" s="23"/>
      <c r="C10" s="186" t="s">
        <v>4</v>
      </c>
      <c r="D10" s="191" t="s">
        <v>15</v>
      </c>
      <c r="E10" s="191"/>
      <c r="F10" s="191"/>
      <c r="G10" s="191"/>
      <c r="H10" s="191"/>
      <c r="I10" s="192" t="s">
        <v>16</v>
      </c>
      <c r="J10" s="193"/>
      <c r="K10" s="193"/>
      <c r="L10" s="193"/>
      <c r="M10" s="194"/>
      <c r="N10" s="195" t="s">
        <v>17</v>
      </c>
      <c r="O10" s="195"/>
      <c r="P10" s="195"/>
      <c r="Q10" s="195"/>
      <c r="R10" s="195"/>
      <c r="S10" s="196" t="s">
        <v>18</v>
      </c>
      <c r="T10" s="195"/>
      <c r="U10" s="195"/>
      <c r="V10" s="195"/>
      <c r="W10" s="195"/>
      <c r="X10" s="196" t="s">
        <v>19</v>
      </c>
      <c r="Y10" s="195"/>
      <c r="Z10" s="195"/>
      <c r="AA10" s="195"/>
      <c r="AB10" s="195"/>
      <c r="AC10" s="26"/>
    </row>
    <row r="11" spans="2:29" ht="49.2" customHeight="1" x14ac:dyDescent="0.3">
      <c r="B11" s="23"/>
      <c r="C11" s="186"/>
      <c r="D11" s="52" t="s">
        <v>35</v>
      </c>
      <c r="E11" s="52" t="s">
        <v>36</v>
      </c>
      <c r="F11" s="52" t="s">
        <v>37</v>
      </c>
      <c r="G11" s="52" t="s">
        <v>38</v>
      </c>
      <c r="H11" s="109" t="s">
        <v>39</v>
      </c>
      <c r="I11" s="99" t="s">
        <v>35</v>
      </c>
      <c r="J11" s="58" t="s">
        <v>36</v>
      </c>
      <c r="K11" s="58" t="s">
        <v>37</v>
      </c>
      <c r="L11" s="58" t="s">
        <v>38</v>
      </c>
      <c r="M11" s="109" t="s">
        <v>39</v>
      </c>
      <c r="N11" s="99" t="s">
        <v>35</v>
      </c>
      <c r="O11" s="52" t="s">
        <v>36</v>
      </c>
      <c r="P11" s="52" t="s">
        <v>37</v>
      </c>
      <c r="Q11" s="52" t="s">
        <v>38</v>
      </c>
      <c r="R11" s="109" t="s">
        <v>39</v>
      </c>
      <c r="S11" s="99" t="s">
        <v>35</v>
      </c>
      <c r="T11" s="52" t="s">
        <v>36</v>
      </c>
      <c r="U11" s="52" t="s">
        <v>37</v>
      </c>
      <c r="V11" s="52" t="s">
        <v>38</v>
      </c>
      <c r="W11" s="109" t="s">
        <v>39</v>
      </c>
      <c r="X11" s="99" t="s">
        <v>35</v>
      </c>
      <c r="Y11" s="52" t="s">
        <v>36</v>
      </c>
      <c r="Z11" s="52" t="s">
        <v>37</v>
      </c>
      <c r="AA11" s="52" t="s">
        <v>38</v>
      </c>
      <c r="AB11" s="109" t="s">
        <v>39</v>
      </c>
      <c r="AC11" s="26"/>
    </row>
    <row r="12" spans="2:29" ht="15" customHeight="1" x14ac:dyDescent="0.3">
      <c r="B12" s="23"/>
      <c r="C12" s="28" t="s">
        <v>11</v>
      </c>
      <c r="D12" s="38">
        <v>71619</v>
      </c>
      <c r="E12" s="36">
        <v>17793643</v>
      </c>
      <c r="F12" s="38">
        <v>2543653</v>
      </c>
      <c r="G12" s="36">
        <v>3529575</v>
      </c>
      <c r="H12" s="38">
        <v>4958294</v>
      </c>
      <c r="I12" s="36">
        <v>137373</v>
      </c>
      <c r="J12" s="38">
        <v>3183425</v>
      </c>
      <c r="K12" s="36">
        <v>396270</v>
      </c>
      <c r="L12" s="38">
        <v>875839</v>
      </c>
      <c r="M12" s="36">
        <v>1496170</v>
      </c>
      <c r="N12" s="38">
        <v>839032</v>
      </c>
      <c r="O12" s="36">
        <v>4152201</v>
      </c>
      <c r="P12" s="38">
        <v>463155</v>
      </c>
      <c r="Q12" s="36">
        <v>1684444</v>
      </c>
      <c r="R12" s="38">
        <v>1511119</v>
      </c>
      <c r="S12" s="36">
        <v>12585</v>
      </c>
      <c r="T12" s="38">
        <v>75482</v>
      </c>
      <c r="U12" s="36">
        <v>4847</v>
      </c>
      <c r="V12" s="38">
        <v>7227</v>
      </c>
      <c r="W12" s="36">
        <v>36472</v>
      </c>
      <c r="X12" s="38">
        <v>2772</v>
      </c>
      <c r="Y12" s="36">
        <v>257468</v>
      </c>
      <c r="Z12" s="38">
        <v>40590</v>
      </c>
      <c r="AA12" s="36">
        <v>32848</v>
      </c>
      <c r="AB12" s="38">
        <v>93873</v>
      </c>
      <c r="AC12" s="26"/>
    </row>
    <row r="13" spans="2:29" ht="15" customHeight="1" x14ac:dyDescent="0.3">
      <c r="B13" s="23"/>
      <c r="C13" s="28" t="s">
        <v>237</v>
      </c>
      <c r="D13" s="38">
        <v>14241</v>
      </c>
      <c r="E13" s="36">
        <v>3375720</v>
      </c>
      <c r="F13" s="38">
        <v>397160</v>
      </c>
      <c r="G13" s="36">
        <v>750513</v>
      </c>
      <c r="H13" s="38">
        <v>997565</v>
      </c>
      <c r="I13" s="36">
        <v>29863</v>
      </c>
      <c r="J13" s="38">
        <v>718009</v>
      </c>
      <c r="K13" s="36">
        <v>71831</v>
      </c>
      <c r="L13" s="38">
        <v>197509</v>
      </c>
      <c r="M13" s="36">
        <v>344264</v>
      </c>
      <c r="N13" s="38">
        <v>214516</v>
      </c>
      <c r="O13" s="36">
        <v>1002336</v>
      </c>
      <c r="P13" s="38">
        <v>94756</v>
      </c>
      <c r="Q13" s="36">
        <v>401134</v>
      </c>
      <c r="R13" s="38">
        <v>364753</v>
      </c>
      <c r="S13" s="36">
        <v>2999</v>
      </c>
      <c r="T13" s="38">
        <v>13448</v>
      </c>
      <c r="U13" s="36">
        <v>588</v>
      </c>
      <c r="V13" s="38">
        <v>1244</v>
      </c>
      <c r="W13" s="36">
        <v>7338</v>
      </c>
      <c r="X13" s="38">
        <v>636</v>
      </c>
      <c r="Y13" s="36">
        <v>51447</v>
      </c>
      <c r="Z13" s="38">
        <v>6683</v>
      </c>
      <c r="AA13" s="36">
        <v>7958</v>
      </c>
      <c r="AB13" s="38">
        <v>19603</v>
      </c>
      <c r="AC13" s="26"/>
    </row>
    <row r="14" spans="2:29" ht="15" customHeight="1" x14ac:dyDescent="0.3">
      <c r="B14" s="23"/>
      <c r="C14" s="41" t="s">
        <v>238</v>
      </c>
      <c r="D14" s="44">
        <v>3968</v>
      </c>
      <c r="E14" s="45">
        <v>864424</v>
      </c>
      <c r="F14" s="44">
        <v>97810</v>
      </c>
      <c r="G14" s="45">
        <v>187766</v>
      </c>
      <c r="H14" s="44">
        <v>259031</v>
      </c>
      <c r="I14" s="45">
        <v>7259</v>
      </c>
      <c r="J14" s="44">
        <v>172446</v>
      </c>
      <c r="K14" s="45">
        <v>16468</v>
      </c>
      <c r="L14" s="44">
        <v>49168</v>
      </c>
      <c r="M14" s="45">
        <v>85460</v>
      </c>
      <c r="N14" s="44">
        <v>48804</v>
      </c>
      <c r="O14" s="45">
        <v>223571</v>
      </c>
      <c r="P14" s="44">
        <v>20629</v>
      </c>
      <c r="Q14" s="45">
        <v>89574</v>
      </c>
      <c r="R14" s="44">
        <v>83125</v>
      </c>
      <c r="S14" s="45">
        <v>752</v>
      </c>
      <c r="T14" s="44">
        <v>3175</v>
      </c>
      <c r="U14" s="45">
        <v>134</v>
      </c>
      <c r="V14" s="44">
        <v>186</v>
      </c>
      <c r="W14" s="45">
        <v>1772</v>
      </c>
      <c r="X14" s="44">
        <v>87</v>
      </c>
      <c r="Y14" s="45">
        <v>12531</v>
      </c>
      <c r="Z14" s="44">
        <v>1622</v>
      </c>
      <c r="AA14" s="45">
        <v>1654</v>
      </c>
      <c r="AB14" s="44">
        <v>4991</v>
      </c>
      <c r="AC14" s="26"/>
    </row>
    <row r="15" spans="2:29" ht="15" customHeight="1" x14ac:dyDescent="0.3">
      <c r="B15" s="23"/>
      <c r="C15" s="46"/>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26"/>
    </row>
    <row r="16" spans="2:29" ht="15" customHeight="1" x14ac:dyDescent="0.3">
      <c r="B16" s="23"/>
      <c r="C16" s="28" t="s">
        <v>239</v>
      </c>
      <c r="D16" s="38">
        <v>695</v>
      </c>
      <c r="E16" s="36">
        <v>145071</v>
      </c>
      <c r="F16" s="38">
        <v>18484</v>
      </c>
      <c r="G16" s="36">
        <v>32354</v>
      </c>
      <c r="H16" s="38">
        <v>43231</v>
      </c>
      <c r="I16" s="36">
        <v>1563</v>
      </c>
      <c r="J16" s="38">
        <v>30807</v>
      </c>
      <c r="K16" s="36">
        <v>3151</v>
      </c>
      <c r="L16" s="38">
        <v>8198</v>
      </c>
      <c r="M16" s="36">
        <v>15019</v>
      </c>
      <c r="N16" s="38">
        <v>11426</v>
      </c>
      <c r="O16" s="36">
        <v>44008</v>
      </c>
      <c r="P16" s="38">
        <v>4525</v>
      </c>
      <c r="Q16" s="36">
        <v>17154</v>
      </c>
      <c r="R16" s="38">
        <v>17263</v>
      </c>
      <c r="S16" s="36">
        <v>120</v>
      </c>
      <c r="T16" s="38">
        <v>390</v>
      </c>
      <c r="U16" s="36">
        <v>21</v>
      </c>
      <c r="V16" s="38">
        <v>28</v>
      </c>
      <c r="W16" s="36">
        <v>267</v>
      </c>
      <c r="X16" s="38">
        <v>15</v>
      </c>
      <c r="Y16" s="36">
        <v>1777</v>
      </c>
      <c r="Z16" s="38">
        <v>268</v>
      </c>
      <c r="AA16" s="36">
        <v>224</v>
      </c>
      <c r="AB16" s="38">
        <v>735</v>
      </c>
      <c r="AC16" s="26"/>
    </row>
    <row r="17" spans="2:29" ht="15" customHeight="1" x14ac:dyDescent="0.3">
      <c r="B17" s="23"/>
      <c r="C17" s="28" t="s">
        <v>240</v>
      </c>
      <c r="D17" s="38">
        <v>1446</v>
      </c>
      <c r="E17" s="36">
        <v>276101</v>
      </c>
      <c r="F17" s="38">
        <v>29844</v>
      </c>
      <c r="G17" s="36">
        <v>59967</v>
      </c>
      <c r="H17" s="38">
        <v>78668</v>
      </c>
      <c r="I17" s="36">
        <v>2257</v>
      </c>
      <c r="J17" s="38">
        <v>55080</v>
      </c>
      <c r="K17" s="36">
        <v>5160</v>
      </c>
      <c r="L17" s="38">
        <v>15498</v>
      </c>
      <c r="M17" s="36">
        <v>26253</v>
      </c>
      <c r="N17" s="38">
        <v>13692</v>
      </c>
      <c r="O17" s="36">
        <v>69339</v>
      </c>
      <c r="P17" s="38">
        <v>6350</v>
      </c>
      <c r="Q17" s="36">
        <v>26983</v>
      </c>
      <c r="R17" s="38">
        <v>24958</v>
      </c>
      <c r="S17" s="36">
        <v>231</v>
      </c>
      <c r="T17" s="38">
        <v>1168</v>
      </c>
      <c r="U17" s="36">
        <v>49</v>
      </c>
      <c r="V17" s="38">
        <v>93</v>
      </c>
      <c r="W17" s="36">
        <v>676</v>
      </c>
      <c r="X17" s="38">
        <v>31</v>
      </c>
      <c r="Y17" s="36">
        <v>3977</v>
      </c>
      <c r="Z17" s="38">
        <v>484</v>
      </c>
      <c r="AA17" s="36">
        <v>549</v>
      </c>
      <c r="AB17" s="38">
        <v>1754</v>
      </c>
      <c r="AC17" s="26"/>
    </row>
    <row r="18" spans="2:29" ht="15" customHeight="1" x14ac:dyDescent="0.3">
      <c r="B18" s="23"/>
      <c r="C18" s="29" t="s">
        <v>241</v>
      </c>
      <c r="D18" s="39">
        <v>469</v>
      </c>
      <c r="E18" s="37">
        <v>111991</v>
      </c>
      <c r="F18" s="39">
        <v>12745</v>
      </c>
      <c r="G18" s="37">
        <v>28614</v>
      </c>
      <c r="H18" s="39">
        <v>33247</v>
      </c>
      <c r="I18" s="37">
        <v>861</v>
      </c>
      <c r="J18" s="39">
        <v>23161</v>
      </c>
      <c r="K18" s="37">
        <v>1907</v>
      </c>
      <c r="L18" s="39">
        <v>7542</v>
      </c>
      <c r="M18" s="37">
        <v>11812</v>
      </c>
      <c r="N18" s="39">
        <v>5546</v>
      </c>
      <c r="O18" s="37">
        <v>29442</v>
      </c>
      <c r="P18" s="39">
        <v>2472</v>
      </c>
      <c r="Q18" s="37">
        <v>12954</v>
      </c>
      <c r="R18" s="39">
        <v>10411</v>
      </c>
      <c r="S18" s="37">
        <v>116</v>
      </c>
      <c r="T18" s="39">
        <v>343</v>
      </c>
      <c r="U18" s="37">
        <v>8</v>
      </c>
      <c r="V18" s="39">
        <v>6</v>
      </c>
      <c r="W18" s="37">
        <v>178</v>
      </c>
      <c r="X18" s="39">
        <v>16</v>
      </c>
      <c r="Y18" s="37">
        <v>1702</v>
      </c>
      <c r="Z18" s="39">
        <v>265</v>
      </c>
      <c r="AA18" s="37">
        <v>293</v>
      </c>
      <c r="AB18" s="39">
        <v>758</v>
      </c>
      <c r="AC18" s="26"/>
    </row>
    <row r="19" spans="2:29" ht="15" customHeight="1" x14ac:dyDescent="0.3">
      <c r="B19" s="23"/>
      <c r="C19" s="28" t="s">
        <v>242</v>
      </c>
      <c r="D19" s="38">
        <v>1358</v>
      </c>
      <c r="E19" s="36">
        <v>331261</v>
      </c>
      <c r="F19" s="38">
        <v>36737</v>
      </c>
      <c r="G19" s="36">
        <v>66831</v>
      </c>
      <c r="H19" s="38">
        <v>103885</v>
      </c>
      <c r="I19" s="36">
        <v>2578</v>
      </c>
      <c r="J19" s="38">
        <v>63398</v>
      </c>
      <c r="K19" s="36">
        <v>6250</v>
      </c>
      <c r="L19" s="38">
        <v>17930</v>
      </c>
      <c r="M19" s="36">
        <v>32376</v>
      </c>
      <c r="N19" s="38">
        <v>18140</v>
      </c>
      <c r="O19" s="36">
        <v>80782</v>
      </c>
      <c r="P19" s="38">
        <v>7282</v>
      </c>
      <c r="Q19" s="36">
        <v>32483</v>
      </c>
      <c r="R19" s="38">
        <v>30493</v>
      </c>
      <c r="S19" s="36">
        <v>285</v>
      </c>
      <c r="T19" s="38">
        <v>1274</v>
      </c>
      <c r="U19" s="36">
        <v>56</v>
      </c>
      <c r="V19" s="38">
        <v>59</v>
      </c>
      <c r="W19" s="36">
        <v>651</v>
      </c>
      <c r="X19" s="38">
        <v>25</v>
      </c>
      <c r="Y19" s="36">
        <v>5075</v>
      </c>
      <c r="Z19" s="38">
        <v>605</v>
      </c>
      <c r="AA19" s="36">
        <v>588</v>
      </c>
      <c r="AB19" s="38">
        <v>1744</v>
      </c>
      <c r="AC19" s="26"/>
    </row>
    <row r="20" spans="2:29" ht="15" customHeight="1" x14ac:dyDescent="0.3">
      <c r="B20" s="23"/>
      <c r="C20" s="32" t="s">
        <v>256</v>
      </c>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26"/>
    </row>
    <row r="21" spans="2:29" ht="15" customHeight="1" x14ac:dyDescent="0.3">
      <c r="B21" s="23"/>
      <c r="C21" s="184" t="s">
        <v>278</v>
      </c>
      <c r="D21" s="184"/>
      <c r="E21" s="184"/>
      <c r="F21" s="184"/>
      <c r="G21" s="184"/>
      <c r="H21" s="184"/>
      <c r="I21" s="184"/>
      <c r="J21" s="33"/>
      <c r="K21" s="33"/>
      <c r="L21" s="33"/>
      <c r="M21" s="33"/>
      <c r="N21" s="33"/>
      <c r="O21" s="33"/>
      <c r="P21" s="33"/>
      <c r="Q21" s="33"/>
      <c r="R21" s="33"/>
      <c r="S21" s="33"/>
      <c r="T21" s="33"/>
      <c r="U21" s="33"/>
      <c r="V21" s="33"/>
      <c r="W21" s="33"/>
      <c r="X21" s="33"/>
      <c r="Y21" s="33"/>
      <c r="Z21" s="33"/>
      <c r="AA21" s="33"/>
      <c r="AB21" s="33"/>
      <c r="AC21" s="26"/>
    </row>
    <row r="22" spans="2:29" ht="15" customHeight="1" x14ac:dyDescent="0.3">
      <c r="B22" s="23"/>
      <c r="C22" s="108"/>
      <c r="D22" s="108"/>
      <c r="E22" s="108"/>
      <c r="F22" s="108"/>
      <c r="G22" s="108"/>
      <c r="H22" s="108"/>
      <c r="I22" s="108"/>
      <c r="J22" s="33"/>
      <c r="K22" s="33"/>
      <c r="L22" s="33"/>
      <c r="M22" s="33"/>
      <c r="N22" s="33"/>
      <c r="O22" s="33"/>
      <c r="P22" s="33"/>
      <c r="Q22" s="33"/>
      <c r="R22" s="33"/>
      <c r="S22" s="33"/>
      <c r="T22" s="33"/>
      <c r="U22" s="33"/>
      <c r="V22" s="33"/>
      <c r="W22" s="33"/>
      <c r="X22" s="33"/>
      <c r="Y22" s="33"/>
      <c r="Z22" s="33"/>
      <c r="AA22" s="33"/>
      <c r="AB22" s="33"/>
      <c r="AC22" s="26"/>
    </row>
    <row r="23" spans="2:29" ht="21" customHeight="1" x14ac:dyDescent="0.4">
      <c r="B23" s="23"/>
      <c r="C23" s="183" t="s">
        <v>43</v>
      </c>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26"/>
    </row>
    <row r="24" spans="2:29" ht="18" x14ac:dyDescent="0.35">
      <c r="B24" s="23"/>
      <c r="C24" s="34" t="s">
        <v>14</v>
      </c>
      <c r="D24" s="5"/>
      <c r="E24" s="6"/>
      <c r="F24" s="6"/>
      <c r="G24" s="6"/>
      <c r="H24" s="6"/>
      <c r="I24" s="6"/>
      <c r="J24" s="6"/>
      <c r="K24" s="6"/>
      <c r="L24" s="6"/>
      <c r="M24" s="6"/>
      <c r="N24" s="6"/>
      <c r="O24" s="6"/>
      <c r="P24" s="6"/>
      <c r="Q24" s="6"/>
      <c r="R24" s="6"/>
      <c r="S24" s="6"/>
      <c r="T24" s="6"/>
      <c r="U24" s="6"/>
      <c r="V24" s="6"/>
      <c r="W24" s="6"/>
      <c r="X24" s="6"/>
      <c r="Y24" s="6"/>
      <c r="Z24" s="6"/>
      <c r="AA24" s="6"/>
      <c r="AB24" s="6"/>
      <c r="AC24" s="26"/>
    </row>
    <row r="25" spans="2:29" ht="15" customHeight="1" x14ac:dyDescent="0.35">
      <c r="B25" s="23"/>
      <c r="C25" s="20"/>
      <c r="D25" s="5"/>
      <c r="E25" s="6"/>
      <c r="F25" s="6"/>
      <c r="G25" s="6"/>
      <c r="H25" s="6"/>
      <c r="I25" s="6"/>
      <c r="J25" s="6"/>
      <c r="K25" s="6"/>
      <c r="L25" s="6"/>
      <c r="M25" s="6"/>
      <c r="N25" s="6"/>
      <c r="O25" s="6"/>
      <c r="P25" s="6"/>
      <c r="Q25" s="6"/>
      <c r="R25" s="6"/>
      <c r="S25" s="6"/>
      <c r="T25" s="6"/>
      <c r="U25" s="6"/>
      <c r="V25" s="6"/>
      <c r="W25" s="6"/>
      <c r="X25" s="6"/>
      <c r="Y25" s="6"/>
      <c r="Z25" s="6"/>
      <c r="AA25" s="6"/>
      <c r="AB25" s="6"/>
      <c r="AC25" s="26"/>
    </row>
    <row r="26" spans="2:29" ht="15" customHeight="1" x14ac:dyDescent="0.3">
      <c r="B26" s="23"/>
      <c r="C26" s="186" t="s">
        <v>4</v>
      </c>
      <c r="D26" s="191" t="s">
        <v>15</v>
      </c>
      <c r="E26" s="191"/>
      <c r="F26" s="191"/>
      <c r="G26" s="191"/>
      <c r="H26" s="197"/>
      <c r="I26" s="196" t="s">
        <v>16</v>
      </c>
      <c r="J26" s="195"/>
      <c r="K26" s="195"/>
      <c r="L26" s="195"/>
      <c r="M26" s="198"/>
      <c r="N26" s="196" t="s">
        <v>17</v>
      </c>
      <c r="O26" s="195"/>
      <c r="P26" s="195"/>
      <c r="Q26" s="195"/>
      <c r="R26" s="195"/>
      <c r="S26" s="196" t="s">
        <v>18</v>
      </c>
      <c r="T26" s="195"/>
      <c r="U26" s="195"/>
      <c r="V26" s="195"/>
      <c r="W26" s="195"/>
      <c r="X26" s="196" t="s">
        <v>19</v>
      </c>
      <c r="Y26" s="195"/>
      <c r="Z26" s="195"/>
      <c r="AA26" s="195"/>
      <c r="AB26" s="195"/>
      <c r="AC26" s="26"/>
    </row>
    <row r="27" spans="2:29" ht="49.2" customHeight="1" x14ac:dyDescent="0.3">
      <c r="B27" s="23"/>
      <c r="C27" s="186"/>
      <c r="D27" s="52" t="s">
        <v>35</v>
      </c>
      <c r="E27" s="52" t="s">
        <v>36</v>
      </c>
      <c r="F27" s="52" t="s">
        <v>37</v>
      </c>
      <c r="G27" s="52" t="s">
        <v>38</v>
      </c>
      <c r="H27" s="109" t="s">
        <v>39</v>
      </c>
      <c r="I27" s="99" t="s">
        <v>35</v>
      </c>
      <c r="J27" s="58" t="s">
        <v>36</v>
      </c>
      <c r="K27" s="58" t="s">
        <v>37</v>
      </c>
      <c r="L27" s="58" t="s">
        <v>38</v>
      </c>
      <c r="M27" s="110" t="s">
        <v>44</v>
      </c>
      <c r="N27" s="52" t="s">
        <v>35</v>
      </c>
      <c r="O27" s="52" t="s">
        <v>36</v>
      </c>
      <c r="P27" s="52" t="s">
        <v>37</v>
      </c>
      <c r="Q27" s="52" t="s">
        <v>38</v>
      </c>
      <c r="R27" s="40" t="s">
        <v>44</v>
      </c>
      <c r="S27" s="52" t="s">
        <v>35</v>
      </c>
      <c r="T27" s="52" t="s">
        <v>36</v>
      </c>
      <c r="U27" s="52" t="s">
        <v>37</v>
      </c>
      <c r="V27" s="52" t="s">
        <v>38</v>
      </c>
      <c r="W27" s="109" t="s">
        <v>39</v>
      </c>
      <c r="X27" s="99" t="s">
        <v>35</v>
      </c>
      <c r="Y27" s="52" t="s">
        <v>36</v>
      </c>
      <c r="Z27" s="52" t="s">
        <v>37</v>
      </c>
      <c r="AA27" s="52" t="s">
        <v>38</v>
      </c>
      <c r="AB27" s="109" t="s">
        <v>39</v>
      </c>
      <c r="AC27" s="26"/>
    </row>
    <row r="28" spans="2:29" ht="15" customHeight="1" x14ac:dyDescent="0.3">
      <c r="B28" s="23"/>
      <c r="C28" s="28" t="s">
        <v>11</v>
      </c>
      <c r="D28" s="38">
        <v>19941</v>
      </c>
      <c r="E28" s="36">
        <v>2582265</v>
      </c>
      <c r="F28" s="38">
        <v>861579</v>
      </c>
      <c r="G28" s="36">
        <v>516822</v>
      </c>
      <c r="H28" s="38">
        <v>1362377</v>
      </c>
      <c r="I28" s="36">
        <v>19489</v>
      </c>
      <c r="J28" s="38">
        <v>262772</v>
      </c>
      <c r="K28" s="36">
        <v>106322</v>
      </c>
      <c r="L28" s="38">
        <v>71409</v>
      </c>
      <c r="M28" s="36">
        <v>195162</v>
      </c>
      <c r="N28" s="38">
        <v>67538</v>
      </c>
      <c r="O28" s="36">
        <v>365790</v>
      </c>
      <c r="P28" s="38">
        <v>154767</v>
      </c>
      <c r="Q28" s="36">
        <v>100542</v>
      </c>
      <c r="R28" s="38">
        <v>261109</v>
      </c>
      <c r="S28" s="36">
        <v>2888</v>
      </c>
      <c r="T28" s="38">
        <v>17596</v>
      </c>
      <c r="U28" s="36">
        <v>2447</v>
      </c>
      <c r="V28" s="38">
        <v>1410</v>
      </c>
      <c r="W28" s="36">
        <v>8231</v>
      </c>
      <c r="X28" s="38">
        <v>458</v>
      </c>
      <c r="Y28" s="36">
        <v>62827</v>
      </c>
      <c r="Z28" s="38">
        <v>14848</v>
      </c>
      <c r="AA28" s="36">
        <v>5216</v>
      </c>
      <c r="AB28" s="38">
        <v>27831</v>
      </c>
      <c r="AC28" s="26"/>
    </row>
    <row r="29" spans="2:29" ht="15" customHeight="1" x14ac:dyDescent="0.3">
      <c r="B29" s="23"/>
      <c r="C29" s="28" t="s">
        <v>237</v>
      </c>
      <c r="D29" s="38">
        <v>4585</v>
      </c>
      <c r="E29" s="36">
        <v>506978</v>
      </c>
      <c r="F29" s="38">
        <v>146101</v>
      </c>
      <c r="G29" s="36">
        <v>111183</v>
      </c>
      <c r="H29" s="38">
        <v>280454</v>
      </c>
      <c r="I29" s="36">
        <v>4402</v>
      </c>
      <c r="J29" s="38">
        <v>62821</v>
      </c>
      <c r="K29" s="36">
        <v>22301</v>
      </c>
      <c r="L29" s="38">
        <v>17204</v>
      </c>
      <c r="M29" s="36">
        <v>47528</v>
      </c>
      <c r="N29" s="38">
        <v>17282</v>
      </c>
      <c r="O29" s="36">
        <v>89554</v>
      </c>
      <c r="P29" s="38">
        <v>35256</v>
      </c>
      <c r="Q29" s="36">
        <v>25212</v>
      </c>
      <c r="R29" s="38">
        <v>64408</v>
      </c>
      <c r="S29" s="36">
        <v>672</v>
      </c>
      <c r="T29" s="38">
        <v>2981</v>
      </c>
      <c r="U29" s="36">
        <v>313</v>
      </c>
      <c r="V29" s="38">
        <v>248</v>
      </c>
      <c r="W29" s="36">
        <v>1581</v>
      </c>
      <c r="X29" s="38">
        <v>107</v>
      </c>
      <c r="Y29" s="36">
        <v>12990</v>
      </c>
      <c r="Z29" s="38">
        <v>2700</v>
      </c>
      <c r="AA29" s="36">
        <v>1218</v>
      </c>
      <c r="AB29" s="38">
        <v>6034</v>
      </c>
      <c r="AC29" s="26"/>
    </row>
    <row r="30" spans="2:29" ht="15" customHeight="1" x14ac:dyDescent="0.3">
      <c r="B30" s="23"/>
      <c r="C30" s="41" t="s">
        <v>238</v>
      </c>
      <c r="D30" s="44">
        <v>1345</v>
      </c>
      <c r="E30" s="45">
        <v>132984</v>
      </c>
      <c r="F30" s="44">
        <v>36628</v>
      </c>
      <c r="G30" s="45">
        <v>28784</v>
      </c>
      <c r="H30" s="44">
        <v>74776</v>
      </c>
      <c r="I30" s="45">
        <v>1091</v>
      </c>
      <c r="J30" s="44">
        <v>15193</v>
      </c>
      <c r="K30" s="45">
        <v>5180</v>
      </c>
      <c r="L30" s="44">
        <v>4176</v>
      </c>
      <c r="M30" s="45">
        <v>11636</v>
      </c>
      <c r="N30" s="44">
        <v>4103</v>
      </c>
      <c r="O30" s="45">
        <v>20019</v>
      </c>
      <c r="P30" s="44">
        <v>7705</v>
      </c>
      <c r="Q30" s="45">
        <v>5656</v>
      </c>
      <c r="R30" s="44">
        <v>14634</v>
      </c>
      <c r="S30" s="45">
        <v>164</v>
      </c>
      <c r="T30" s="44">
        <v>711</v>
      </c>
      <c r="U30" s="45">
        <v>64</v>
      </c>
      <c r="V30" s="44">
        <v>52</v>
      </c>
      <c r="W30" s="45">
        <v>402</v>
      </c>
      <c r="X30" s="44">
        <v>26</v>
      </c>
      <c r="Y30" s="45">
        <v>3144</v>
      </c>
      <c r="Z30" s="44">
        <v>649</v>
      </c>
      <c r="AA30" s="45">
        <v>279</v>
      </c>
      <c r="AB30" s="44">
        <v>1492</v>
      </c>
      <c r="AC30" s="26"/>
    </row>
    <row r="31" spans="2:29" ht="15" customHeight="1" x14ac:dyDescent="0.3">
      <c r="B31" s="23"/>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26"/>
    </row>
    <row r="32" spans="2:29" ht="15" customHeight="1" x14ac:dyDescent="0.3">
      <c r="B32" s="23"/>
      <c r="C32" s="28" t="s">
        <v>239</v>
      </c>
      <c r="D32" s="38">
        <v>212</v>
      </c>
      <c r="E32" s="36">
        <v>22137</v>
      </c>
      <c r="F32" s="38">
        <v>6641</v>
      </c>
      <c r="G32" s="36">
        <v>5108</v>
      </c>
      <c r="H32" s="38">
        <v>12360</v>
      </c>
      <c r="I32" s="36">
        <v>225</v>
      </c>
      <c r="J32" s="38">
        <v>2827</v>
      </c>
      <c r="K32" s="36">
        <v>994</v>
      </c>
      <c r="L32" s="38">
        <v>785</v>
      </c>
      <c r="M32" s="36">
        <v>2126</v>
      </c>
      <c r="N32" s="38">
        <v>850</v>
      </c>
      <c r="O32" s="36">
        <v>4000</v>
      </c>
      <c r="P32" s="38">
        <v>1635</v>
      </c>
      <c r="Q32" s="36">
        <v>1210</v>
      </c>
      <c r="R32" s="38">
        <v>2835</v>
      </c>
      <c r="S32" s="36">
        <v>30</v>
      </c>
      <c r="T32" s="38">
        <v>104</v>
      </c>
      <c r="U32" s="36">
        <v>15</v>
      </c>
      <c r="V32" s="38">
        <v>13</v>
      </c>
      <c r="W32" s="36">
        <v>66</v>
      </c>
      <c r="X32" s="161" t="s">
        <v>246</v>
      </c>
      <c r="Y32" s="36">
        <v>471</v>
      </c>
      <c r="Z32" s="38">
        <v>99</v>
      </c>
      <c r="AA32" s="36">
        <v>41</v>
      </c>
      <c r="AB32" s="38">
        <v>237</v>
      </c>
      <c r="AC32" s="26"/>
    </row>
    <row r="33" spans="2:29" ht="15" customHeight="1" x14ac:dyDescent="0.3">
      <c r="B33" s="23"/>
      <c r="C33" s="28" t="s">
        <v>240</v>
      </c>
      <c r="D33" s="38">
        <v>467</v>
      </c>
      <c r="E33" s="36">
        <v>41852</v>
      </c>
      <c r="F33" s="38">
        <v>11089</v>
      </c>
      <c r="G33" s="36">
        <v>9213</v>
      </c>
      <c r="H33" s="38">
        <v>23105</v>
      </c>
      <c r="I33" s="36">
        <v>343</v>
      </c>
      <c r="J33" s="38">
        <v>4786</v>
      </c>
      <c r="K33" s="36">
        <v>1589</v>
      </c>
      <c r="L33" s="38">
        <v>1326</v>
      </c>
      <c r="M33" s="36">
        <v>3665</v>
      </c>
      <c r="N33" s="38">
        <v>1196</v>
      </c>
      <c r="O33" s="36">
        <v>6124</v>
      </c>
      <c r="P33" s="38">
        <v>2298</v>
      </c>
      <c r="Q33" s="36">
        <v>1700</v>
      </c>
      <c r="R33" s="38">
        <v>4479</v>
      </c>
      <c r="S33" s="36">
        <v>48</v>
      </c>
      <c r="T33" s="38">
        <v>284</v>
      </c>
      <c r="U33" s="36">
        <v>22</v>
      </c>
      <c r="V33" s="38">
        <v>17</v>
      </c>
      <c r="W33" s="36">
        <v>136</v>
      </c>
      <c r="X33" s="38">
        <v>11</v>
      </c>
      <c r="Y33" s="36">
        <v>1041</v>
      </c>
      <c r="Z33" s="38">
        <v>183</v>
      </c>
      <c r="AA33" s="36">
        <v>107</v>
      </c>
      <c r="AB33" s="38">
        <v>486</v>
      </c>
      <c r="AC33" s="26"/>
    </row>
    <row r="34" spans="2:29" ht="15" customHeight="1" x14ac:dyDescent="0.3">
      <c r="B34" s="23"/>
      <c r="C34" s="29" t="s">
        <v>241</v>
      </c>
      <c r="D34" s="39">
        <v>181</v>
      </c>
      <c r="E34" s="37">
        <v>17031</v>
      </c>
      <c r="F34" s="39">
        <v>5018</v>
      </c>
      <c r="G34" s="37">
        <v>4091</v>
      </c>
      <c r="H34" s="39">
        <v>9460</v>
      </c>
      <c r="I34" s="37">
        <v>138</v>
      </c>
      <c r="J34" s="39">
        <v>1939</v>
      </c>
      <c r="K34" s="37">
        <v>705</v>
      </c>
      <c r="L34" s="39">
        <v>596</v>
      </c>
      <c r="M34" s="37">
        <v>1467</v>
      </c>
      <c r="N34" s="39">
        <v>481</v>
      </c>
      <c r="O34" s="37">
        <v>2595</v>
      </c>
      <c r="P34" s="39">
        <v>987</v>
      </c>
      <c r="Q34" s="37">
        <v>801</v>
      </c>
      <c r="R34" s="39">
        <v>1829</v>
      </c>
      <c r="S34" s="37">
        <v>23</v>
      </c>
      <c r="T34" s="39">
        <v>60</v>
      </c>
      <c r="U34" s="162" t="s">
        <v>246</v>
      </c>
      <c r="V34" s="161" t="s">
        <v>246</v>
      </c>
      <c r="W34" s="37">
        <v>46</v>
      </c>
      <c r="X34" s="161" t="s">
        <v>246</v>
      </c>
      <c r="Y34" s="37">
        <v>397</v>
      </c>
      <c r="Z34" s="39">
        <v>96</v>
      </c>
      <c r="AA34" s="37">
        <v>39</v>
      </c>
      <c r="AB34" s="39">
        <v>196</v>
      </c>
      <c r="AC34" s="26"/>
    </row>
    <row r="35" spans="2:29" ht="15" customHeight="1" x14ac:dyDescent="0.3">
      <c r="B35" s="23"/>
      <c r="C35" s="28" t="s">
        <v>242</v>
      </c>
      <c r="D35" s="38">
        <v>487</v>
      </c>
      <c r="E35" s="36">
        <v>52771</v>
      </c>
      <c r="F35" s="38">
        <v>13974</v>
      </c>
      <c r="G35" s="36">
        <v>10451</v>
      </c>
      <c r="H35" s="38">
        <v>30132</v>
      </c>
      <c r="I35" s="36">
        <v>389</v>
      </c>
      <c r="J35" s="38">
        <v>5759</v>
      </c>
      <c r="K35" s="36">
        <v>1905</v>
      </c>
      <c r="L35" s="38">
        <v>1481</v>
      </c>
      <c r="M35" s="36">
        <v>4449</v>
      </c>
      <c r="N35" s="38">
        <v>1585</v>
      </c>
      <c r="O35" s="36">
        <v>7379</v>
      </c>
      <c r="P35" s="38">
        <v>2789</v>
      </c>
      <c r="Q35" s="36">
        <v>1957</v>
      </c>
      <c r="R35" s="38">
        <v>5530</v>
      </c>
      <c r="S35" s="36">
        <v>63</v>
      </c>
      <c r="T35" s="38">
        <v>266</v>
      </c>
      <c r="U35" s="36">
        <v>26</v>
      </c>
      <c r="V35" s="38">
        <v>19</v>
      </c>
      <c r="W35" s="36">
        <v>154</v>
      </c>
      <c r="X35" s="38">
        <v>9</v>
      </c>
      <c r="Y35" s="36">
        <v>1244</v>
      </c>
      <c r="Z35" s="38">
        <v>272</v>
      </c>
      <c r="AA35" s="36">
        <v>93</v>
      </c>
      <c r="AB35" s="38">
        <v>578</v>
      </c>
      <c r="AC35" s="26"/>
    </row>
    <row r="36" spans="2:29" ht="15" customHeight="1" x14ac:dyDescent="0.3">
      <c r="B36" s="23"/>
      <c r="C36" s="32" t="s">
        <v>256</v>
      </c>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26"/>
    </row>
    <row r="37" spans="2:29" ht="15" customHeight="1" x14ac:dyDescent="0.3">
      <c r="B37" s="23"/>
      <c r="C37" s="184" t="s">
        <v>278</v>
      </c>
      <c r="D37" s="184"/>
      <c r="E37" s="184"/>
      <c r="F37" s="184"/>
      <c r="G37" s="184"/>
      <c r="H37" s="184"/>
      <c r="I37" s="184"/>
      <c r="J37" s="33"/>
      <c r="K37" s="33"/>
      <c r="L37" s="33"/>
      <c r="M37" s="33"/>
      <c r="N37" s="33"/>
      <c r="O37" s="33"/>
      <c r="P37" s="33"/>
      <c r="Q37" s="33"/>
      <c r="R37" s="33"/>
      <c r="S37" s="33"/>
      <c r="T37" s="33"/>
      <c r="U37" s="33"/>
      <c r="V37" s="33"/>
      <c r="W37" s="33"/>
      <c r="X37" s="33"/>
      <c r="Y37" s="33"/>
      <c r="Z37" s="33"/>
      <c r="AA37" s="33"/>
      <c r="AB37" s="33"/>
      <c r="AC37" s="26"/>
    </row>
    <row r="38" spans="2:29" ht="15" customHeight="1" x14ac:dyDescent="0.3">
      <c r="B38" s="2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26"/>
    </row>
    <row r="39" spans="2:29" ht="21" x14ac:dyDescent="0.4">
      <c r="B39" s="23"/>
      <c r="C39" s="183" t="s">
        <v>45</v>
      </c>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26"/>
    </row>
    <row r="40" spans="2:29" ht="18" x14ac:dyDescent="0.35">
      <c r="B40" s="23"/>
      <c r="C40" s="34" t="s">
        <v>14</v>
      </c>
      <c r="D40" s="5"/>
      <c r="E40" s="6"/>
      <c r="F40" s="6"/>
      <c r="G40" s="6"/>
      <c r="H40" s="6"/>
      <c r="I40" s="6"/>
      <c r="J40" s="6"/>
      <c r="K40" s="6"/>
      <c r="L40" s="6"/>
      <c r="M40" s="6"/>
      <c r="N40" s="6"/>
      <c r="O40" s="6"/>
      <c r="P40" s="6"/>
      <c r="Q40" s="6"/>
      <c r="R40" s="6"/>
      <c r="S40" s="6"/>
      <c r="T40" s="6"/>
      <c r="U40" s="6"/>
      <c r="V40" s="6"/>
      <c r="W40" s="6"/>
      <c r="X40" s="6"/>
      <c r="Y40" s="6"/>
      <c r="Z40" s="6"/>
      <c r="AA40" s="6"/>
      <c r="AB40" s="6"/>
      <c r="AC40" s="26"/>
    </row>
    <row r="41" spans="2:29" ht="15" customHeight="1" x14ac:dyDescent="0.3">
      <c r="B41" s="2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26"/>
    </row>
    <row r="42" spans="2:29" ht="15" customHeight="1" x14ac:dyDescent="0.3">
      <c r="B42" s="23"/>
      <c r="C42" s="186" t="s">
        <v>4</v>
      </c>
      <c r="D42" s="191" t="s">
        <v>15</v>
      </c>
      <c r="E42" s="191"/>
      <c r="F42" s="191"/>
      <c r="G42" s="191"/>
      <c r="H42" s="197"/>
      <c r="I42" s="196" t="s">
        <v>16</v>
      </c>
      <c r="J42" s="195"/>
      <c r="K42" s="195"/>
      <c r="L42" s="195"/>
      <c r="M42" s="198"/>
      <c r="N42" s="196" t="s">
        <v>17</v>
      </c>
      <c r="O42" s="195"/>
      <c r="P42" s="195"/>
      <c r="Q42" s="195"/>
      <c r="R42" s="195"/>
      <c r="S42" s="196" t="s">
        <v>18</v>
      </c>
      <c r="T42" s="195"/>
      <c r="U42" s="195"/>
      <c r="V42" s="195"/>
      <c r="W42" s="195"/>
      <c r="X42" s="196" t="s">
        <v>19</v>
      </c>
      <c r="Y42" s="195"/>
      <c r="Z42" s="195"/>
      <c r="AA42" s="195"/>
      <c r="AB42" s="195"/>
      <c r="AC42" s="26"/>
    </row>
    <row r="43" spans="2:29" ht="49.2" customHeight="1" x14ac:dyDescent="0.3">
      <c r="B43" s="23"/>
      <c r="C43" s="186"/>
      <c r="D43" s="52" t="s">
        <v>35</v>
      </c>
      <c r="E43" s="52" t="s">
        <v>36</v>
      </c>
      <c r="F43" s="52" t="s">
        <v>37</v>
      </c>
      <c r="G43" s="52" t="s">
        <v>38</v>
      </c>
      <c r="H43" s="109" t="s">
        <v>39</v>
      </c>
      <c r="I43" s="99" t="s">
        <v>35</v>
      </c>
      <c r="J43" s="58" t="s">
        <v>36</v>
      </c>
      <c r="K43" s="58" t="s">
        <v>37</v>
      </c>
      <c r="L43" s="58" t="s">
        <v>38</v>
      </c>
      <c r="M43" s="109" t="s">
        <v>39</v>
      </c>
      <c r="N43" s="99" t="s">
        <v>35</v>
      </c>
      <c r="O43" s="52" t="s">
        <v>36</v>
      </c>
      <c r="P43" s="52" t="s">
        <v>37</v>
      </c>
      <c r="Q43" s="52" t="s">
        <v>38</v>
      </c>
      <c r="R43" s="109" t="s">
        <v>39</v>
      </c>
      <c r="S43" s="99" t="s">
        <v>35</v>
      </c>
      <c r="T43" s="52" t="s">
        <v>36</v>
      </c>
      <c r="U43" s="52" t="s">
        <v>37</v>
      </c>
      <c r="V43" s="52" t="s">
        <v>38</v>
      </c>
      <c r="W43" s="40" t="s">
        <v>39</v>
      </c>
      <c r="X43" s="52" t="s">
        <v>35</v>
      </c>
      <c r="Y43" s="52" t="s">
        <v>36</v>
      </c>
      <c r="Z43" s="52" t="s">
        <v>37</v>
      </c>
      <c r="AA43" s="52" t="s">
        <v>38</v>
      </c>
      <c r="AB43" s="40" t="s">
        <v>39</v>
      </c>
      <c r="AC43" s="26"/>
    </row>
    <row r="44" spans="2:29" ht="15" customHeight="1" x14ac:dyDescent="0.3">
      <c r="B44" s="23"/>
      <c r="C44" s="28" t="s">
        <v>11</v>
      </c>
      <c r="D44" s="118">
        <v>6.3213674010687457</v>
      </c>
      <c r="E44" s="119">
        <v>818.5871216047733</v>
      </c>
      <c r="F44" s="118">
        <v>273.12358477736365</v>
      </c>
      <c r="G44" s="119">
        <v>163.83439862369747</v>
      </c>
      <c r="H44" s="118">
        <v>431.87831882883683</v>
      </c>
      <c r="I44" s="119">
        <v>70.321858988236997</v>
      </c>
      <c r="J44" s="118">
        <v>948.15616655841814</v>
      </c>
      <c r="K44" s="119">
        <v>383.64003752616003</v>
      </c>
      <c r="L44" s="118">
        <v>257.6639965360468</v>
      </c>
      <c r="M44" s="119">
        <v>704.20004329941548</v>
      </c>
      <c r="N44" s="118">
        <v>163.45467350450519</v>
      </c>
      <c r="O44" s="119">
        <v>885.2806571295115</v>
      </c>
      <c r="P44" s="118">
        <v>374.56527368698738</v>
      </c>
      <c r="Q44" s="119">
        <v>243.33056625144303</v>
      </c>
      <c r="R44" s="118">
        <v>631.93293174343103</v>
      </c>
      <c r="S44" s="119">
        <v>138.04311457387314</v>
      </c>
      <c r="T44" s="118">
        <v>841.068782562975</v>
      </c>
      <c r="U44" s="119">
        <v>116.96381626117298</v>
      </c>
      <c r="V44" s="118">
        <v>67.396395965776009</v>
      </c>
      <c r="W44" s="119">
        <v>393.43243630801589</v>
      </c>
      <c r="X44" s="118">
        <v>10.954841178721775</v>
      </c>
      <c r="Y44" s="119">
        <v>1502.7506697282818</v>
      </c>
      <c r="Z44" s="118">
        <v>355.14734022196711</v>
      </c>
      <c r="AA44" s="119">
        <v>124.7608113279755</v>
      </c>
      <c r="AB44" s="118">
        <v>665.6859931113662</v>
      </c>
      <c r="AC44" s="26"/>
    </row>
    <row r="45" spans="2:29" ht="15" customHeight="1" x14ac:dyDescent="0.3">
      <c r="B45" s="23"/>
      <c r="C45" s="28" t="s">
        <v>237</v>
      </c>
      <c r="D45" s="118">
        <v>7.4556724902759175</v>
      </c>
      <c r="E45" s="119">
        <v>824.39736701747074</v>
      </c>
      <c r="F45" s="118">
        <v>237.57496325012033</v>
      </c>
      <c r="G45" s="119">
        <v>180.79477306136255</v>
      </c>
      <c r="H45" s="118">
        <v>456.0464934760833</v>
      </c>
      <c r="I45" s="119">
        <v>67.155868129185791</v>
      </c>
      <c r="J45" s="118">
        <v>958.38227890585665</v>
      </c>
      <c r="K45" s="119">
        <v>340.21876763947586</v>
      </c>
      <c r="L45" s="118">
        <v>262.4601443195167</v>
      </c>
      <c r="M45" s="119">
        <v>725.0758974202505</v>
      </c>
      <c r="N45" s="118">
        <v>172.85457091418283</v>
      </c>
      <c r="O45" s="119">
        <v>895.71914382876571</v>
      </c>
      <c r="P45" s="118">
        <v>352.63052610522107</v>
      </c>
      <c r="Q45" s="119">
        <v>252.17043408681738</v>
      </c>
      <c r="R45" s="118">
        <v>644.20884176835364</v>
      </c>
      <c r="S45" s="119">
        <v>187.03033676593375</v>
      </c>
      <c r="T45" s="118">
        <v>829.66880044531035</v>
      </c>
      <c r="U45" s="119">
        <v>87.113832451989978</v>
      </c>
      <c r="V45" s="118">
        <v>69.023100473142222</v>
      </c>
      <c r="W45" s="119">
        <v>440.02226551628166</v>
      </c>
      <c r="X45" s="118">
        <v>13.095092399951048</v>
      </c>
      <c r="Y45" s="119">
        <v>1589.7686941622812</v>
      </c>
      <c r="Z45" s="118">
        <v>330.43691102680214</v>
      </c>
      <c r="AA45" s="119">
        <v>149.06376208542406</v>
      </c>
      <c r="AB45" s="118">
        <v>738.4653041243422</v>
      </c>
      <c r="AC45" s="26"/>
    </row>
    <row r="46" spans="2:29" ht="15" customHeight="1" x14ac:dyDescent="0.3">
      <c r="B46" s="23"/>
      <c r="C46" s="41" t="s">
        <v>238</v>
      </c>
      <c r="D46" s="120">
        <v>8.4271070900478673</v>
      </c>
      <c r="E46" s="121">
        <v>833.21220019548377</v>
      </c>
      <c r="F46" s="120">
        <v>229.4929951630285</v>
      </c>
      <c r="G46" s="121">
        <v>180.34635723415454</v>
      </c>
      <c r="H46" s="120">
        <v>468.50956116388062</v>
      </c>
      <c r="I46" s="121">
        <v>70.151748971193413</v>
      </c>
      <c r="J46" s="120">
        <v>976.91615226337444</v>
      </c>
      <c r="K46" s="121">
        <v>333.07613168724282</v>
      </c>
      <c r="L46" s="120">
        <v>268.51851851851853</v>
      </c>
      <c r="M46" s="121">
        <v>748.19958847736621</v>
      </c>
      <c r="N46" s="120">
        <v>186.27985108508128</v>
      </c>
      <c r="O46" s="121">
        <v>908.88041405611557</v>
      </c>
      <c r="P46" s="120">
        <v>349.81385635158449</v>
      </c>
      <c r="Q46" s="121">
        <v>256.78743303368748</v>
      </c>
      <c r="R46" s="120">
        <v>664.39662217379453</v>
      </c>
      <c r="S46" s="121">
        <v>198.30713422007253</v>
      </c>
      <c r="T46" s="120">
        <v>859.73397823458288</v>
      </c>
      <c r="U46" s="121">
        <v>77.388149939540497</v>
      </c>
      <c r="V46" s="120">
        <v>62.87787182587666</v>
      </c>
      <c r="W46" s="121">
        <v>486.09431680773878</v>
      </c>
      <c r="X46" s="120">
        <v>19.330855018587361</v>
      </c>
      <c r="Y46" s="121">
        <v>2337.5464684014869</v>
      </c>
      <c r="Z46" s="120">
        <v>482.52788104089217</v>
      </c>
      <c r="AA46" s="121">
        <v>207.43494423791822</v>
      </c>
      <c r="AB46" s="120">
        <v>1109.2936802973979</v>
      </c>
      <c r="AC46" s="26"/>
    </row>
    <row r="47" spans="2:29" ht="15" customHeight="1" x14ac:dyDescent="0.3">
      <c r="B47" s="23"/>
      <c r="C47" s="46"/>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26"/>
    </row>
    <row r="48" spans="2:29" ht="15" customHeight="1" x14ac:dyDescent="0.3">
      <c r="B48" s="23"/>
      <c r="C48" s="28" t="s">
        <v>239</v>
      </c>
      <c r="D48" s="118">
        <v>8.0424886191198794</v>
      </c>
      <c r="E48" s="119">
        <v>839.79514415781489</v>
      </c>
      <c r="F48" s="118">
        <v>251.93474962063732</v>
      </c>
      <c r="G48" s="119">
        <v>193.77845220030349</v>
      </c>
      <c r="H48" s="118">
        <v>468.89226100151745</v>
      </c>
      <c r="I48" s="119">
        <v>77.081192189105863</v>
      </c>
      <c r="J48" s="118">
        <v>968.48235697156565</v>
      </c>
      <c r="K48" s="119">
        <v>340.52757793764988</v>
      </c>
      <c r="L48" s="118">
        <v>268.9277149708804</v>
      </c>
      <c r="M48" s="119">
        <v>728.3316204179514</v>
      </c>
      <c r="N48" s="118">
        <v>193.44560764679107</v>
      </c>
      <c r="O48" s="119">
        <v>910.33227127901682</v>
      </c>
      <c r="P48" s="118">
        <v>372.09831588529812</v>
      </c>
      <c r="Q48" s="119">
        <v>275.37551206190255</v>
      </c>
      <c r="R48" s="118">
        <v>645.19799726900317</v>
      </c>
      <c r="S48" s="119">
        <v>252.10084033613444</v>
      </c>
      <c r="T48" s="118">
        <v>873.94957983193274</v>
      </c>
      <c r="U48" s="119">
        <v>126.05042016806722</v>
      </c>
      <c r="V48" s="118">
        <v>109.24369747899159</v>
      </c>
      <c r="W48" s="119">
        <v>554.62184873949582</v>
      </c>
      <c r="X48" s="161" t="s">
        <v>246</v>
      </c>
      <c r="Y48" s="119">
        <v>2056.7685589519651</v>
      </c>
      <c r="Z48" s="118">
        <v>432.31441048034935</v>
      </c>
      <c r="AA48" s="119">
        <v>179.03930131004367</v>
      </c>
      <c r="AB48" s="118">
        <v>1034.9344978165939</v>
      </c>
      <c r="AC48" s="26"/>
    </row>
    <row r="49" spans="2:29" ht="15" customHeight="1" x14ac:dyDescent="0.3">
      <c r="B49" s="23"/>
      <c r="C49" s="28" t="s">
        <v>240</v>
      </c>
      <c r="D49" s="118">
        <v>9.411527609834744</v>
      </c>
      <c r="E49" s="119">
        <v>843.45022168480455</v>
      </c>
      <c r="F49" s="118">
        <v>223.47843611446996</v>
      </c>
      <c r="G49" s="119">
        <v>185.67110036275693</v>
      </c>
      <c r="H49" s="118">
        <v>465.63885530028216</v>
      </c>
      <c r="I49" s="119">
        <v>71.265323083316019</v>
      </c>
      <c r="J49" s="118">
        <v>994.39019322667775</v>
      </c>
      <c r="K49" s="119">
        <v>330.14751714107626</v>
      </c>
      <c r="L49" s="118">
        <v>275.50384375649281</v>
      </c>
      <c r="M49" s="119">
        <v>761.47932682318719</v>
      </c>
      <c r="N49" s="118">
        <v>181.10236220472441</v>
      </c>
      <c r="O49" s="119">
        <v>927.3167777104785</v>
      </c>
      <c r="P49" s="118">
        <v>347.97092671108419</v>
      </c>
      <c r="Q49" s="119">
        <v>257.419745608722</v>
      </c>
      <c r="R49" s="118">
        <v>678.22531798909745</v>
      </c>
      <c r="S49" s="119">
        <v>195.1219512195122</v>
      </c>
      <c r="T49" s="118">
        <v>1154.4715447154472</v>
      </c>
      <c r="U49" s="119">
        <v>89.430894308943095</v>
      </c>
      <c r="V49" s="118">
        <v>69.105691056910572</v>
      </c>
      <c r="W49" s="119">
        <v>552.84552845528458</v>
      </c>
      <c r="X49" s="118">
        <v>25.821596244131456</v>
      </c>
      <c r="Y49" s="119">
        <v>2443.6619718309862</v>
      </c>
      <c r="Z49" s="118">
        <v>429.57746478873236</v>
      </c>
      <c r="AA49" s="119">
        <v>251.17370892018781</v>
      </c>
      <c r="AB49" s="118">
        <v>1140.8450704225352</v>
      </c>
      <c r="AC49" s="26"/>
    </row>
    <row r="50" spans="2:29" ht="15" customHeight="1" x14ac:dyDescent="0.3">
      <c r="B50" s="23"/>
      <c r="C50" s="29" t="s">
        <v>241</v>
      </c>
      <c r="D50" s="122">
        <v>9.0645032051282062</v>
      </c>
      <c r="E50" s="123">
        <v>852.91466346153845</v>
      </c>
      <c r="F50" s="122">
        <v>251.30208333333331</v>
      </c>
      <c r="G50" s="123">
        <v>204.87780448717947</v>
      </c>
      <c r="H50" s="122">
        <v>473.75801282051282</v>
      </c>
      <c r="I50" s="123">
        <v>70.516096065406231</v>
      </c>
      <c r="J50" s="122">
        <v>990.80224833929492</v>
      </c>
      <c r="K50" s="123">
        <v>360.24527337761879</v>
      </c>
      <c r="L50" s="122">
        <v>304.54777721001528</v>
      </c>
      <c r="M50" s="123">
        <v>749.61676034747063</v>
      </c>
      <c r="N50" s="122">
        <v>165.4626762985896</v>
      </c>
      <c r="O50" s="123">
        <v>892.67285861713106</v>
      </c>
      <c r="P50" s="122">
        <v>339.52528379772963</v>
      </c>
      <c r="Q50" s="123">
        <v>275.54179566563471</v>
      </c>
      <c r="R50" s="122">
        <v>629.17096663226687</v>
      </c>
      <c r="S50" s="123">
        <v>294.87179487179486</v>
      </c>
      <c r="T50" s="122">
        <v>769.23076923076928</v>
      </c>
      <c r="U50" s="162" t="s">
        <v>246</v>
      </c>
      <c r="V50" s="161" t="s">
        <v>246</v>
      </c>
      <c r="W50" s="123">
        <v>589.74358974358972</v>
      </c>
      <c r="X50" s="161" t="s">
        <v>246</v>
      </c>
      <c r="Y50" s="123">
        <v>2700.6802721088438</v>
      </c>
      <c r="Z50" s="122">
        <v>653.0612244897959</v>
      </c>
      <c r="AA50" s="123">
        <v>265.30612244897964</v>
      </c>
      <c r="AB50" s="122">
        <v>1333.3333333333333</v>
      </c>
      <c r="AC50" s="26"/>
    </row>
    <row r="51" spans="2:29" ht="15" customHeight="1" x14ac:dyDescent="0.3">
      <c r="B51" s="23"/>
      <c r="C51" s="28" t="s">
        <v>242</v>
      </c>
      <c r="D51" s="118">
        <v>7.6504964182480837</v>
      </c>
      <c r="E51" s="119">
        <v>829.00276486112853</v>
      </c>
      <c r="F51" s="118">
        <v>219.52368983285157</v>
      </c>
      <c r="G51" s="119">
        <v>164.17933894683927</v>
      </c>
      <c r="H51" s="118">
        <v>473.3567927610909</v>
      </c>
      <c r="I51" s="119">
        <v>66.348285860480985</v>
      </c>
      <c r="J51" s="118">
        <v>982.26164079822615</v>
      </c>
      <c r="K51" s="119">
        <v>324.91898345556882</v>
      </c>
      <c r="L51" s="118">
        <v>252.60105747910626</v>
      </c>
      <c r="M51" s="119">
        <v>758.82653931434413</v>
      </c>
      <c r="N51" s="118">
        <v>195.1730082502155</v>
      </c>
      <c r="O51" s="119">
        <v>908.63194187907891</v>
      </c>
      <c r="P51" s="118">
        <v>343.43061199359687</v>
      </c>
      <c r="Q51" s="119">
        <v>240.98017485531341</v>
      </c>
      <c r="R51" s="118">
        <v>680.95062184460039</v>
      </c>
      <c r="S51" s="119">
        <v>164.0625</v>
      </c>
      <c r="T51" s="118">
        <v>692.70833333333337</v>
      </c>
      <c r="U51" s="119">
        <v>67.708333333333329</v>
      </c>
      <c r="V51" s="118">
        <v>49.479166666666664</v>
      </c>
      <c r="W51" s="119">
        <v>401.04166666666669</v>
      </c>
      <c r="X51" s="118">
        <v>16.574585635359114</v>
      </c>
      <c r="Y51" s="119">
        <v>2290.9760589318598</v>
      </c>
      <c r="Z51" s="118">
        <v>500.92081031307555</v>
      </c>
      <c r="AA51" s="119">
        <v>171.2707182320442</v>
      </c>
      <c r="AB51" s="118">
        <v>1064.4567219152855</v>
      </c>
      <c r="AC51" s="26"/>
    </row>
    <row r="52" spans="2:29" ht="15" customHeight="1" x14ac:dyDescent="0.3">
      <c r="B52" s="23"/>
      <c r="C52" s="32" t="s">
        <v>256</v>
      </c>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26"/>
    </row>
    <row r="53" spans="2:29" ht="15" customHeight="1" x14ac:dyDescent="0.3">
      <c r="B53" s="23"/>
      <c r="C53" s="184" t="s">
        <v>278</v>
      </c>
      <c r="D53" s="184"/>
      <c r="E53" s="184"/>
      <c r="F53" s="184"/>
      <c r="G53" s="184"/>
      <c r="H53" s="184"/>
      <c r="I53" s="184"/>
      <c r="J53" s="33"/>
      <c r="K53" s="33"/>
      <c r="L53" s="33"/>
      <c r="M53" s="33"/>
      <c r="N53" s="33"/>
      <c r="O53" s="33"/>
      <c r="P53" s="33"/>
      <c r="Q53" s="33"/>
      <c r="R53" s="33"/>
      <c r="S53" s="33"/>
      <c r="T53" s="33"/>
      <c r="U53" s="33"/>
      <c r="V53" s="33"/>
      <c r="W53" s="33"/>
      <c r="X53" s="33"/>
      <c r="Y53" s="33"/>
      <c r="Z53" s="33"/>
      <c r="AA53" s="33"/>
      <c r="AB53" s="33"/>
      <c r="AC53" s="26"/>
    </row>
    <row r="54" spans="2:29" ht="15" customHeight="1" x14ac:dyDescent="0.3">
      <c r="B54" s="24"/>
      <c r="C54" s="7"/>
      <c r="D54" s="7"/>
      <c r="E54" s="7"/>
      <c r="F54" s="7"/>
      <c r="G54" s="7"/>
      <c r="H54" s="7"/>
      <c r="I54" s="7"/>
      <c r="J54" s="7"/>
      <c r="K54" s="7"/>
      <c r="L54" s="7"/>
      <c r="M54" s="7"/>
      <c r="N54" s="7"/>
      <c r="O54" s="7"/>
      <c r="P54" s="7"/>
      <c r="Q54" s="7"/>
      <c r="R54" s="7"/>
      <c r="S54" s="7"/>
      <c r="T54" s="7"/>
      <c r="U54" s="7"/>
      <c r="V54" s="7"/>
      <c r="W54" s="7"/>
      <c r="X54" s="7"/>
      <c r="Y54" s="7"/>
      <c r="Z54" s="7"/>
      <c r="AA54" s="7"/>
      <c r="AB54" s="7"/>
      <c r="AC54" s="27"/>
    </row>
    <row r="55" spans="2:29" ht="20.100000000000001" customHeight="1" x14ac:dyDescent="0.3"/>
  </sheetData>
  <mergeCells count="25">
    <mergeCell ref="C21:I21"/>
    <mergeCell ref="C37:I37"/>
    <mergeCell ref="C53:I53"/>
    <mergeCell ref="D42:H42"/>
    <mergeCell ref="I42:M42"/>
    <mergeCell ref="C42:C43"/>
    <mergeCell ref="C26:C27"/>
    <mergeCell ref="X42:AB42"/>
    <mergeCell ref="C23:AB23"/>
    <mergeCell ref="C39:AB39"/>
    <mergeCell ref="D26:H26"/>
    <mergeCell ref="I26:M26"/>
    <mergeCell ref="X26:AB26"/>
    <mergeCell ref="N26:R26"/>
    <mergeCell ref="S26:W26"/>
    <mergeCell ref="N42:R42"/>
    <mergeCell ref="S42:W42"/>
    <mergeCell ref="C6:AB6"/>
    <mergeCell ref="C7:AB7"/>
    <mergeCell ref="D10:H10"/>
    <mergeCell ref="I10:M10"/>
    <mergeCell ref="N10:R10"/>
    <mergeCell ref="S10:W10"/>
    <mergeCell ref="X10:AB10"/>
    <mergeCell ref="C10:C11"/>
  </mergeCells>
  <pageMargins left="0.7" right="0.7" top="0.75" bottom="0.75" header="0.3" footer="0.3"/>
  <pageSetup paperSize="9" orientation="landscape" r:id="rId1"/>
  <ignoredErrors>
    <ignoredError sqref="C32:AB35 C38:AB51 D36:AB36 D37:AB37"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8302-1E47-4608-BD06-BADF7B951117}">
  <sheetPr>
    <tabColor theme="7" tint="0.59999389629810485"/>
  </sheetPr>
  <dimension ref="B4:G5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29.6640625" style="1" customWidth="1"/>
    <col min="6" max="6" width="31.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59.7" customHeight="1" x14ac:dyDescent="0.5">
      <c r="B6" s="23"/>
      <c r="C6" s="182" t="s">
        <v>179</v>
      </c>
      <c r="D6" s="182"/>
      <c r="E6" s="182"/>
      <c r="F6" s="182"/>
      <c r="G6" s="26"/>
    </row>
    <row r="7" spans="2:7" ht="21" customHeight="1" x14ac:dyDescent="0.4">
      <c r="B7" s="23"/>
      <c r="C7" s="183" t="s">
        <v>208</v>
      </c>
      <c r="D7" s="183"/>
      <c r="E7" s="183"/>
      <c r="F7" s="183"/>
      <c r="G7" s="26"/>
    </row>
    <row r="8" spans="2:7" ht="18" x14ac:dyDescent="0.35">
      <c r="B8" s="23"/>
      <c r="C8" s="34" t="s">
        <v>14</v>
      </c>
      <c r="D8" s="5"/>
      <c r="E8" s="6"/>
      <c r="F8" s="6"/>
      <c r="G8" s="26"/>
    </row>
    <row r="9" spans="2:7" ht="15" customHeight="1" x14ac:dyDescent="0.35">
      <c r="B9" s="23"/>
      <c r="C9" s="20"/>
      <c r="D9" s="5"/>
      <c r="E9" s="6"/>
      <c r="F9" s="6"/>
      <c r="G9" s="26"/>
    </row>
    <row r="10" spans="2:7" ht="15" customHeight="1" x14ac:dyDescent="0.3">
      <c r="B10" s="23"/>
      <c r="C10" s="186" t="s">
        <v>4</v>
      </c>
      <c r="D10" s="191" t="s">
        <v>46</v>
      </c>
      <c r="E10" s="191"/>
      <c r="F10" s="188" t="s">
        <v>207</v>
      </c>
      <c r="G10" s="26"/>
    </row>
    <row r="11" spans="2:7" ht="49.2" customHeight="1" x14ac:dyDescent="0.3">
      <c r="B11" s="23"/>
      <c r="C11" s="186"/>
      <c r="D11" s="109" t="s">
        <v>47</v>
      </c>
      <c r="E11" s="109" t="s">
        <v>48</v>
      </c>
      <c r="F11" s="188"/>
      <c r="G11" s="26"/>
    </row>
    <row r="12" spans="2:7" ht="15" customHeight="1" x14ac:dyDescent="0.3">
      <c r="B12" s="23"/>
      <c r="C12" s="28" t="s">
        <v>11</v>
      </c>
      <c r="D12" s="38">
        <v>12375317</v>
      </c>
      <c r="E12" s="36">
        <v>774315</v>
      </c>
      <c r="F12" s="38">
        <v>13149632</v>
      </c>
      <c r="G12" s="26"/>
    </row>
    <row r="13" spans="2:7" ht="15" customHeight="1" x14ac:dyDescent="0.3">
      <c r="B13" s="23"/>
      <c r="C13" s="28" t="s">
        <v>237</v>
      </c>
      <c r="D13" s="38">
        <v>2739307</v>
      </c>
      <c r="E13" s="36">
        <v>161763</v>
      </c>
      <c r="F13" s="38">
        <v>2901070</v>
      </c>
      <c r="G13" s="26"/>
    </row>
    <row r="14" spans="2:7" ht="15" customHeight="1" x14ac:dyDescent="0.3">
      <c r="B14" s="23"/>
      <c r="C14" s="41" t="s">
        <v>238</v>
      </c>
      <c r="D14" s="44">
        <v>672841</v>
      </c>
      <c r="E14" s="45">
        <v>39990</v>
      </c>
      <c r="F14" s="44">
        <v>712831</v>
      </c>
      <c r="G14" s="26"/>
    </row>
    <row r="15" spans="2:7" ht="15" customHeight="1" x14ac:dyDescent="0.3">
      <c r="B15" s="23"/>
      <c r="C15" s="46"/>
      <c r="D15" s="47"/>
      <c r="E15" s="47"/>
      <c r="F15" s="47"/>
      <c r="G15" s="26"/>
    </row>
    <row r="16" spans="2:7" ht="15" customHeight="1" x14ac:dyDescent="0.3">
      <c r="B16" s="23"/>
      <c r="C16" s="28" t="s">
        <v>239</v>
      </c>
      <c r="D16" s="38">
        <v>119430</v>
      </c>
      <c r="E16" s="36">
        <v>7111</v>
      </c>
      <c r="F16" s="38">
        <v>126541</v>
      </c>
      <c r="G16" s="26"/>
    </row>
    <row r="17" spans="2:7" ht="15" customHeight="1" x14ac:dyDescent="0.3">
      <c r="B17" s="23"/>
      <c r="C17" s="28" t="s">
        <v>240</v>
      </c>
      <c r="D17" s="38">
        <v>204174</v>
      </c>
      <c r="E17" s="36">
        <v>11929</v>
      </c>
      <c r="F17" s="38">
        <v>216103</v>
      </c>
      <c r="G17" s="26"/>
    </row>
    <row r="18" spans="2:7" ht="15" customHeight="1" x14ac:dyDescent="0.3">
      <c r="B18" s="23"/>
      <c r="C18" s="29" t="s">
        <v>241</v>
      </c>
      <c r="D18" s="39">
        <v>90690</v>
      </c>
      <c r="E18" s="37">
        <v>5318</v>
      </c>
      <c r="F18" s="39">
        <v>96008</v>
      </c>
      <c r="G18" s="26"/>
    </row>
    <row r="19" spans="2:7" ht="15" customHeight="1" x14ac:dyDescent="0.3">
      <c r="B19" s="23"/>
      <c r="C19" s="28" t="s">
        <v>242</v>
      </c>
      <c r="D19" s="38">
        <v>258547</v>
      </c>
      <c r="E19" s="36">
        <v>15632</v>
      </c>
      <c r="F19" s="38">
        <v>274179</v>
      </c>
      <c r="G19" s="26"/>
    </row>
    <row r="20" spans="2:7" ht="15" customHeight="1" x14ac:dyDescent="0.3">
      <c r="B20" s="23"/>
      <c r="C20" s="32" t="s">
        <v>256</v>
      </c>
      <c r="D20" s="31"/>
      <c r="E20" s="31"/>
      <c r="F20" s="31"/>
      <c r="G20" s="26"/>
    </row>
    <row r="21" spans="2:7" ht="15" customHeight="1" x14ac:dyDescent="0.3">
      <c r="B21" s="23"/>
      <c r="C21" s="33" t="s">
        <v>279</v>
      </c>
      <c r="D21" s="33"/>
      <c r="E21" s="33"/>
      <c r="F21" s="33"/>
      <c r="G21" s="26"/>
    </row>
    <row r="22" spans="2:7" ht="15" customHeight="1" x14ac:dyDescent="0.3">
      <c r="B22" s="23"/>
      <c r="C22" s="33"/>
      <c r="D22" s="33"/>
      <c r="E22" s="33"/>
      <c r="F22" s="33"/>
      <c r="G22" s="26"/>
    </row>
    <row r="23" spans="2:7" ht="21" customHeight="1" x14ac:dyDescent="0.4">
      <c r="B23" s="23"/>
      <c r="C23" s="183" t="s">
        <v>209</v>
      </c>
      <c r="D23" s="183"/>
      <c r="E23" s="183"/>
      <c r="F23" s="183"/>
      <c r="G23" s="26"/>
    </row>
    <row r="24" spans="2:7" ht="18" x14ac:dyDescent="0.35">
      <c r="B24" s="23"/>
      <c r="C24" s="34" t="s">
        <v>14</v>
      </c>
      <c r="D24" s="5"/>
      <c r="E24" s="6"/>
      <c r="F24" s="6"/>
      <c r="G24" s="26"/>
    </row>
    <row r="25" spans="2:7" ht="15" customHeight="1" x14ac:dyDescent="0.35">
      <c r="B25" s="23"/>
      <c r="C25" s="20"/>
      <c r="D25" s="5"/>
      <c r="E25" s="6"/>
      <c r="F25" s="6"/>
      <c r="G25" s="26"/>
    </row>
    <row r="26" spans="2:7" ht="15" customHeight="1" x14ac:dyDescent="0.3">
      <c r="B26" s="23"/>
      <c r="C26" s="186" t="s">
        <v>4</v>
      </c>
      <c r="D26" s="191" t="s">
        <v>46</v>
      </c>
      <c r="E26" s="191"/>
      <c r="F26" s="188" t="s">
        <v>210</v>
      </c>
      <c r="G26" s="26"/>
    </row>
    <row r="27" spans="2:7" ht="49.2" customHeight="1" x14ac:dyDescent="0.3">
      <c r="B27" s="23"/>
      <c r="C27" s="186"/>
      <c r="D27" s="35" t="s">
        <v>47</v>
      </c>
      <c r="E27" s="35" t="s">
        <v>48</v>
      </c>
      <c r="F27" s="188"/>
      <c r="G27" s="26"/>
    </row>
    <row r="28" spans="2:7" ht="15" customHeight="1" x14ac:dyDescent="0.3">
      <c r="B28" s="23"/>
      <c r="C28" s="28" t="s">
        <v>11</v>
      </c>
      <c r="D28" s="38">
        <v>2877603</v>
      </c>
      <c r="E28" s="36">
        <v>519644</v>
      </c>
      <c r="F28" s="38">
        <v>2943857</v>
      </c>
      <c r="G28" s="26"/>
    </row>
    <row r="29" spans="2:7" ht="15" customHeight="1" x14ac:dyDescent="0.3">
      <c r="B29" s="23"/>
      <c r="C29" s="28" t="s">
        <v>237</v>
      </c>
      <c r="D29" s="38">
        <v>633266</v>
      </c>
      <c r="E29" s="36">
        <v>108354</v>
      </c>
      <c r="F29" s="38">
        <v>646400</v>
      </c>
      <c r="G29" s="26"/>
    </row>
    <row r="30" spans="2:7" ht="15" customHeight="1" x14ac:dyDescent="0.3">
      <c r="B30" s="23"/>
      <c r="C30" s="41" t="s">
        <v>238</v>
      </c>
      <c r="D30" s="44">
        <v>160048</v>
      </c>
      <c r="E30" s="45">
        <v>26613</v>
      </c>
      <c r="F30" s="44">
        <v>163288</v>
      </c>
      <c r="G30" s="26"/>
    </row>
    <row r="31" spans="2:7" ht="15" customHeight="1" x14ac:dyDescent="0.3">
      <c r="B31" s="23"/>
      <c r="C31" s="46"/>
      <c r="D31" s="47"/>
      <c r="E31" s="47"/>
      <c r="F31" s="47"/>
      <c r="G31" s="26"/>
    </row>
    <row r="32" spans="2:7" ht="15" customHeight="1" x14ac:dyDescent="0.3">
      <c r="B32" s="23"/>
      <c r="C32" s="28" t="s">
        <v>239</v>
      </c>
      <c r="D32" s="38">
        <v>27582</v>
      </c>
      <c r="E32" s="36">
        <v>4663</v>
      </c>
      <c r="F32" s="38">
        <v>28128</v>
      </c>
      <c r="G32" s="26"/>
    </row>
    <row r="33" spans="2:7" ht="15" customHeight="1" x14ac:dyDescent="0.3">
      <c r="B33" s="23"/>
      <c r="C33" s="28" t="s">
        <v>240</v>
      </c>
      <c r="D33" s="38">
        <v>49119</v>
      </c>
      <c r="E33" s="36">
        <v>8040</v>
      </c>
      <c r="F33" s="38">
        <v>50099</v>
      </c>
      <c r="G33" s="26"/>
    </row>
    <row r="34" spans="2:7" ht="15" customHeight="1" x14ac:dyDescent="0.3">
      <c r="B34" s="23"/>
      <c r="C34" s="29" t="s">
        <v>241</v>
      </c>
      <c r="D34" s="39">
        <v>20902</v>
      </c>
      <c r="E34" s="37">
        <v>3592</v>
      </c>
      <c r="F34" s="39">
        <v>21342</v>
      </c>
      <c r="G34" s="26"/>
    </row>
    <row r="35" spans="2:7" ht="15" customHeight="1" x14ac:dyDescent="0.3">
      <c r="B35" s="23"/>
      <c r="C35" s="28" t="s">
        <v>242</v>
      </c>
      <c r="D35" s="38">
        <v>62887</v>
      </c>
      <c r="E35" s="36">
        <v>10341</v>
      </c>
      <c r="F35" s="38">
        <v>64183</v>
      </c>
      <c r="G35" s="26"/>
    </row>
    <row r="36" spans="2:7" ht="15" customHeight="1" x14ac:dyDescent="0.3">
      <c r="B36" s="23"/>
      <c r="C36" s="32" t="s">
        <v>256</v>
      </c>
      <c r="D36" s="31"/>
      <c r="E36" s="31"/>
      <c r="F36" s="31"/>
      <c r="G36" s="26"/>
    </row>
    <row r="37" spans="2:7" ht="15" customHeight="1" x14ac:dyDescent="0.3">
      <c r="B37" s="23"/>
      <c r="C37" s="33" t="s">
        <v>279</v>
      </c>
      <c r="D37" s="33"/>
      <c r="E37" s="33"/>
      <c r="F37" s="33"/>
      <c r="G37" s="26"/>
    </row>
    <row r="38" spans="2:7" ht="15" customHeight="1" x14ac:dyDescent="0.3">
      <c r="B38" s="23"/>
      <c r="C38" s="33"/>
      <c r="D38" s="33"/>
      <c r="E38" s="33"/>
      <c r="F38" s="33"/>
      <c r="G38" s="26"/>
    </row>
    <row r="39" spans="2:7" ht="21" x14ac:dyDescent="0.4">
      <c r="B39" s="23"/>
      <c r="C39" s="183" t="s">
        <v>211</v>
      </c>
      <c r="D39" s="183"/>
      <c r="E39" s="183"/>
      <c r="F39" s="183"/>
      <c r="G39" s="26"/>
    </row>
    <row r="40" spans="2:7" ht="18" customHeight="1" x14ac:dyDescent="0.4">
      <c r="B40" s="23"/>
      <c r="C40" s="34" t="s">
        <v>14</v>
      </c>
      <c r="D40" s="30"/>
      <c r="E40" s="30"/>
      <c r="F40" s="30"/>
      <c r="G40" s="26"/>
    </row>
    <row r="41" spans="2:7" ht="15" customHeight="1" x14ac:dyDescent="0.35">
      <c r="B41" s="23"/>
      <c r="C41" s="34"/>
      <c r="D41" s="5"/>
      <c r="E41" s="6"/>
      <c r="F41" s="6"/>
      <c r="G41" s="26"/>
    </row>
    <row r="42" spans="2:7" ht="15" customHeight="1" x14ac:dyDescent="0.3">
      <c r="B42" s="23"/>
      <c r="C42" s="186" t="s">
        <v>4</v>
      </c>
      <c r="D42" s="191" t="s">
        <v>46</v>
      </c>
      <c r="E42" s="191"/>
      <c r="F42" s="188" t="s">
        <v>212</v>
      </c>
      <c r="G42" s="26"/>
    </row>
    <row r="43" spans="2:7" ht="49.2" customHeight="1" x14ac:dyDescent="0.3">
      <c r="B43" s="23"/>
      <c r="C43" s="186"/>
      <c r="D43" s="35" t="s">
        <v>47</v>
      </c>
      <c r="E43" s="35" t="s">
        <v>48</v>
      </c>
      <c r="F43" s="188"/>
      <c r="G43" s="26"/>
    </row>
    <row r="44" spans="2:7" ht="15" customHeight="1" x14ac:dyDescent="0.3">
      <c r="B44" s="23"/>
      <c r="C44" s="28" t="s">
        <v>11</v>
      </c>
      <c r="D44" s="118">
        <v>484.00567767536228</v>
      </c>
      <c r="E44" s="119">
        <v>87.402830192328821</v>
      </c>
      <c r="F44" s="118">
        <v>495.14943592439926</v>
      </c>
      <c r="G44" s="26"/>
    </row>
    <row r="45" spans="2:7" ht="15" customHeight="1" x14ac:dyDescent="0.3">
      <c r="B45" s="23"/>
      <c r="C45" s="28" t="s">
        <v>237</v>
      </c>
      <c r="D45" s="118">
        <v>512.55930806848733</v>
      </c>
      <c r="E45" s="119">
        <v>87.700668070688906</v>
      </c>
      <c r="F45" s="118">
        <v>523.18983923891415</v>
      </c>
      <c r="G45" s="26"/>
    </row>
    <row r="46" spans="2:7" ht="15" customHeight="1" x14ac:dyDescent="0.3">
      <c r="B46" s="23"/>
      <c r="C46" s="41" t="s">
        <v>238</v>
      </c>
      <c r="D46" s="120">
        <v>518.88667347501166</v>
      </c>
      <c r="E46" s="121">
        <v>86.281184652044928</v>
      </c>
      <c r="F46" s="120">
        <v>529.39097732172672</v>
      </c>
      <c r="G46" s="26"/>
    </row>
    <row r="47" spans="2:7" ht="15" customHeight="1" x14ac:dyDescent="0.3">
      <c r="B47" s="23"/>
      <c r="C47" s="46"/>
      <c r="D47" s="124"/>
      <c r="E47" s="124"/>
      <c r="F47" s="124"/>
      <c r="G47" s="26"/>
    </row>
    <row r="48" spans="2:7" ht="15" customHeight="1" x14ac:dyDescent="0.3">
      <c r="B48" s="23"/>
      <c r="C48" s="28" t="s">
        <v>239</v>
      </c>
      <c r="D48" s="118">
        <v>526.28365357095151</v>
      </c>
      <c r="E48" s="119">
        <v>88.97326795016123</v>
      </c>
      <c r="F48" s="118">
        <v>536.70171153809463</v>
      </c>
      <c r="G48" s="26"/>
    </row>
    <row r="49" spans="2:7" ht="15" customHeight="1" x14ac:dyDescent="0.3">
      <c r="B49" s="23"/>
      <c r="C49" s="28" t="s">
        <v>240</v>
      </c>
      <c r="D49" s="118">
        <v>518.36803613453367</v>
      </c>
      <c r="E49" s="119">
        <v>84.848612767394499</v>
      </c>
      <c r="F49" s="118">
        <v>528.71027997931549</v>
      </c>
      <c r="G49" s="26"/>
    </row>
    <row r="50" spans="2:7" ht="15" customHeight="1" x14ac:dyDescent="0.3">
      <c r="B50" s="23"/>
      <c r="C50" s="29" t="s">
        <v>241</v>
      </c>
      <c r="D50" s="122">
        <v>520.98703888335001</v>
      </c>
      <c r="E50" s="123">
        <v>89.531405782652044</v>
      </c>
      <c r="F50" s="122">
        <v>531.95413758723828</v>
      </c>
      <c r="G50" s="26"/>
    </row>
    <row r="51" spans="2:7" ht="15" customHeight="1" x14ac:dyDescent="0.3">
      <c r="B51" s="23"/>
      <c r="C51" s="28" t="s">
        <v>242</v>
      </c>
      <c r="D51" s="118">
        <v>519.0452215683523</v>
      </c>
      <c r="E51" s="119">
        <v>85.350654924520668</v>
      </c>
      <c r="F51" s="118">
        <v>529.74190939179095</v>
      </c>
      <c r="G51" s="26"/>
    </row>
    <row r="52" spans="2:7" ht="15" customHeight="1" x14ac:dyDescent="0.3">
      <c r="B52" s="23"/>
      <c r="C52" s="32" t="s">
        <v>256</v>
      </c>
      <c r="D52" s="33"/>
      <c r="E52" s="33"/>
      <c r="F52" s="33"/>
      <c r="G52" s="26"/>
    </row>
    <row r="53" spans="2:7" ht="15" customHeight="1" x14ac:dyDescent="0.3">
      <c r="B53" s="23"/>
      <c r="C53" s="33" t="s">
        <v>279</v>
      </c>
      <c r="D53" s="33"/>
      <c r="E53" s="33"/>
      <c r="F53" s="33"/>
      <c r="G53" s="26"/>
    </row>
    <row r="54" spans="2:7" ht="15" customHeight="1" x14ac:dyDescent="0.3">
      <c r="B54" s="24"/>
      <c r="C54" s="7"/>
      <c r="D54" s="7"/>
      <c r="E54" s="7"/>
      <c r="F54" s="7"/>
      <c r="G54" s="27"/>
    </row>
    <row r="55" spans="2:7" ht="20.100000000000001" customHeight="1" x14ac:dyDescent="0.3"/>
  </sheetData>
  <mergeCells count="13">
    <mergeCell ref="C6:F6"/>
    <mergeCell ref="F26:F27"/>
    <mergeCell ref="D42:E42"/>
    <mergeCell ref="F42:F43"/>
    <mergeCell ref="C7:F7"/>
    <mergeCell ref="C10:C11"/>
    <mergeCell ref="C23:F23"/>
    <mergeCell ref="C39:F39"/>
    <mergeCell ref="C42:C43"/>
    <mergeCell ref="C26:C27"/>
    <mergeCell ref="D10:E10"/>
    <mergeCell ref="F10:F11"/>
    <mergeCell ref="D26:E26"/>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51E8-37A7-4F77-BF84-7AB8B026E490}">
  <sheetPr>
    <tabColor theme="7" tint="0.59999389629810485"/>
  </sheetPr>
  <dimension ref="B4:F5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75.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82" t="s">
        <v>180</v>
      </c>
      <c r="D6" s="182"/>
      <c r="E6" s="182"/>
      <c r="F6" s="26"/>
    </row>
    <row r="7" spans="2:6" ht="21" customHeight="1" x14ac:dyDescent="0.4">
      <c r="B7" s="23"/>
      <c r="C7" s="183" t="s">
        <v>132</v>
      </c>
      <c r="D7" s="183"/>
      <c r="E7" s="183"/>
      <c r="F7" s="26"/>
    </row>
    <row r="8" spans="2:6" ht="18" x14ac:dyDescent="0.35">
      <c r="B8" s="23"/>
      <c r="C8" s="34" t="s">
        <v>14</v>
      </c>
      <c r="D8" s="5"/>
      <c r="E8" s="6"/>
      <c r="F8" s="26"/>
    </row>
    <row r="9" spans="2:6" ht="15" customHeight="1" x14ac:dyDescent="0.35">
      <c r="B9" s="23"/>
      <c r="C9" s="20"/>
      <c r="D9" s="5"/>
      <c r="E9" s="6"/>
      <c r="F9" s="26"/>
    </row>
    <row r="10" spans="2:6" ht="49.2" customHeight="1" x14ac:dyDescent="0.3">
      <c r="B10" s="23"/>
      <c r="C10" s="49" t="s">
        <v>4</v>
      </c>
      <c r="D10" s="35" t="s">
        <v>49</v>
      </c>
      <c r="E10" s="40" t="s">
        <v>50</v>
      </c>
      <c r="F10" s="26"/>
    </row>
    <row r="11" spans="2:6" ht="15" customHeight="1" x14ac:dyDescent="0.3">
      <c r="B11" s="23"/>
      <c r="C11" s="28" t="s">
        <v>11</v>
      </c>
      <c r="D11" s="38">
        <v>76313</v>
      </c>
      <c r="E11" s="36">
        <v>17146</v>
      </c>
      <c r="F11" s="26"/>
    </row>
    <row r="12" spans="2:6" ht="15" customHeight="1" x14ac:dyDescent="0.3">
      <c r="B12" s="23"/>
      <c r="C12" s="28" t="s">
        <v>237</v>
      </c>
      <c r="D12" s="38">
        <v>15907</v>
      </c>
      <c r="E12" s="36">
        <v>3463</v>
      </c>
      <c r="F12" s="26"/>
    </row>
    <row r="13" spans="2:6" ht="15" customHeight="1" x14ac:dyDescent="0.3">
      <c r="B13" s="23"/>
      <c r="C13" s="41" t="s">
        <v>238</v>
      </c>
      <c r="D13" s="44">
        <v>3859</v>
      </c>
      <c r="E13" s="45">
        <v>1108</v>
      </c>
      <c r="F13" s="26"/>
    </row>
    <row r="14" spans="2:6" ht="15" customHeight="1" x14ac:dyDescent="0.3">
      <c r="B14" s="23"/>
      <c r="C14" s="46"/>
      <c r="D14" s="47"/>
      <c r="E14" s="47"/>
      <c r="F14" s="26"/>
    </row>
    <row r="15" spans="2:6" ht="15" customHeight="1" x14ac:dyDescent="0.3">
      <c r="B15" s="23"/>
      <c r="C15" s="28" t="s">
        <v>239</v>
      </c>
      <c r="D15" s="38">
        <v>737</v>
      </c>
      <c r="E15" s="36">
        <v>172</v>
      </c>
      <c r="F15" s="26"/>
    </row>
    <row r="16" spans="2:6" ht="15" customHeight="1" x14ac:dyDescent="0.3">
      <c r="B16" s="23"/>
      <c r="C16" s="28" t="s">
        <v>240</v>
      </c>
      <c r="D16" s="38">
        <v>1166</v>
      </c>
      <c r="E16" s="36">
        <v>321</v>
      </c>
      <c r="F16" s="26"/>
    </row>
    <row r="17" spans="2:6" ht="15" customHeight="1" x14ac:dyDescent="0.3">
      <c r="B17" s="23"/>
      <c r="C17" s="29" t="s">
        <v>241</v>
      </c>
      <c r="D17" s="39">
        <v>533</v>
      </c>
      <c r="E17" s="37">
        <v>85</v>
      </c>
      <c r="F17" s="26"/>
    </row>
    <row r="18" spans="2:6" ht="15" customHeight="1" x14ac:dyDescent="0.3">
      <c r="B18" s="23"/>
      <c r="C18" s="28" t="s">
        <v>242</v>
      </c>
      <c r="D18" s="38">
        <v>1423</v>
      </c>
      <c r="E18" s="36">
        <v>530</v>
      </c>
      <c r="F18" s="26"/>
    </row>
    <row r="19" spans="2:6" ht="15" customHeight="1" x14ac:dyDescent="0.3">
      <c r="B19" s="23"/>
      <c r="C19" s="32" t="s">
        <v>256</v>
      </c>
      <c r="D19" s="31"/>
      <c r="E19" s="31"/>
      <c r="F19" s="26"/>
    </row>
    <row r="20" spans="2:6" ht="15" customHeight="1" x14ac:dyDescent="0.3">
      <c r="B20" s="23"/>
      <c r="C20" s="33" t="s">
        <v>279</v>
      </c>
      <c r="D20" s="33"/>
      <c r="E20" s="33"/>
      <c r="F20" s="26"/>
    </row>
    <row r="21" spans="2:6" ht="15" customHeight="1" x14ac:dyDescent="0.3">
      <c r="B21" s="23"/>
      <c r="C21" s="33"/>
      <c r="D21" s="33"/>
      <c r="E21" s="33"/>
      <c r="F21" s="26"/>
    </row>
    <row r="22" spans="2:6" ht="21" customHeight="1" x14ac:dyDescent="0.4">
      <c r="B22" s="23"/>
      <c r="C22" s="183" t="s">
        <v>133</v>
      </c>
      <c r="D22" s="183"/>
      <c r="E22" s="183"/>
      <c r="F22" s="26"/>
    </row>
    <row r="23" spans="2:6" ht="18" x14ac:dyDescent="0.35">
      <c r="B23" s="23"/>
      <c r="C23" s="34" t="s">
        <v>14</v>
      </c>
      <c r="D23" s="5"/>
      <c r="E23" s="6"/>
      <c r="F23" s="26"/>
    </row>
    <row r="24" spans="2:6" ht="15" customHeight="1" x14ac:dyDescent="0.35">
      <c r="B24" s="23"/>
      <c r="C24" s="20"/>
      <c r="D24" s="5"/>
      <c r="E24" s="6"/>
      <c r="F24" s="26"/>
    </row>
    <row r="25" spans="2:6" ht="49.2" customHeight="1" x14ac:dyDescent="0.3">
      <c r="B25" s="23"/>
      <c r="C25" s="49" t="s">
        <v>4</v>
      </c>
      <c r="D25" s="35" t="s">
        <v>49</v>
      </c>
      <c r="E25" s="40" t="s">
        <v>50</v>
      </c>
      <c r="F25" s="26"/>
    </row>
    <row r="26" spans="2:6" ht="15" customHeight="1" x14ac:dyDescent="0.3">
      <c r="B26" s="23"/>
      <c r="C26" s="28" t="s">
        <v>11</v>
      </c>
      <c r="D26" s="38">
        <v>52865</v>
      </c>
      <c r="E26" s="36">
        <v>6222</v>
      </c>
      <c r="F26" s="26"/>
    </row>
    <row r="27" spans="2:6" ht="15" customHeight="1" x14ac:dyDescent="0.3">
      <c r="B27" s="23"/>
      <c r="C27" s="28" t="s">
        <v>237</v>
      </c>
      <c r="D27" s="38">
        <v>11190</v>
      </c>
      <c r="E27" s="36">
        <v>1332</v>
      </c>
      <c r="F27" s="26"/>
    </row>
    <row r="28" spans="2:6" ht="15" customHeight="1" x14ac:dyDescent="0.3">
      <c r="B28" s="23"/>
      <c r="C28" s="41" t="s">
        <v>238</v>
      </c>
      <c r="D28" s="44">
        <v>2722</v>
      </c>
      <c r="E28" s="45">
        <v>404</v>
      </c>
      <c r="F28" s="26"/>
    </row>
    <row r="29" spans="2:6" ht="15" customHeight="1" x14ac:dyDescent="0.3">
      <c r="B29" s="23"/>
      <c r="C29" s="46"/>
      <c r="D29" s="47"/>
      <c r="E29" s="47"/>
      <c r="F29" s="26"/>
    </row>
    <row r="30" spans="2:6" ht="15" customHeight="1" x14ac:dyDescent="0.3">
      <c r="B30" s="23"/>
      <c r="C30" s="28" t="s">
        <v>239</v>
      </c>
      <c r="D30" s="38">
        <v>508</v>
      </c>
      <c r="E30" s="36">
        <v>67</v>
      </c>
      <c r="F30" s="26"/>
    </row>
    <row r="31" spans="2:6" ht="15" customHeight="1" x14ac:dyDescent="0.3">
      <c r="B31" s="23"/>
      <c r="C31" s="28" t="s">
        <v>240</v>
      </c>
      <c r="D31" s="38">
        <v>804</v>
      </c>
      <c r="E31" s="36">
        <v>133</v>
      </c>
      <c r="F31" s="26"/>
    </row>
    <row r="32" spans="2:6" ht="15" customHeight="1" x14ac:dyDescent="0.3">
      <c r="B32" s="23"/>
      <c r="C32" s="29" t="s">
        <v>241</v>
      </c>
      <c r="D32" s="39">
        <v>398</v>
      </c>
      <c r="E32" s="37">
        <v>42</v>
      </c>
      <c r="F32" s="26"/>
    </row>
    <row r="33" spans="2:6" ht="15" customHeight="1" x14ac:dyDescent="0.3">
      <c r="B33" s="23"/>
      <c r="C33" s="28" t="s">
        <v>242</v>
      </c>
      <c r="D33" s="38">
        <v>1012</v>
      </c>
      <c r="E33" s="36">
        <v>167</v>
      </c>
      <c r="F33" s="26"/>
    </row>
    <row r="34" spans="2:6" ht="15" customHeight="1" x14ac:dyDescent="0.3">
      <c r="B34" s="23"/>
      <c r="C34" s="32" t="s">
        <v>256</v>
      </c>
      <c r="D34" s="31"/>
      <c r="E34" s="31"/>
      <c r="F34" s="26"/>
    </row>
    <row r="35" spans="2:6" ht="15" customHeight="1" x14ac:dyDescent="0.3">
      <c r="B35" s="23"/>
      <c r="C35" s="33" t="s">
        <v>279</v>
      </c>
      <c r="D35" s="33"/>
      <c r="E35" s="33"/>
      <c r="F35" s="26"/>
    </row>
    <row r="36" spans="2:6" ht="15" customHeight="1" x14ac:dyDescent="0.3">
      <c r="B36" s="23"/>
      <c r="C36" s="33"/>
      <c r="D36" s="33"/>
      <c r="E36" s="33"/>
      <c r="F36" s="26"/>
    </row>
    <row r="37" spans="2:6" ht="21" x14ac:dyDescent="0.4">
      <c r="B37" s="23"/>
      <c r="C37" s="183" t="s">
        <v>234</v>
      </c>
      <c r="D37" s="183"/>
      <c r="E37" s="183"/>
      <c r="F37" s="26"/>
    </row>
    <row r="38" spans="2:6" ht="18" customHeight="1" x14ac:dyDescent="0.4">
      <c r="B38" s="23"/>
      <c r="C38" s="34" t="s">
        <v>14</v>
      </c>
      <c r="D38" s="30"/>
      <c r="E38" s="30"/>
      <c r="F38" s="26"/>
    </row>
    <row r="39" spans="2:6" ht="15" customHeight="1" x14ac:dyDescent="0.35">
      <c r="B39" s="23"/>
      <c r="C39" s="34"/>
      <c r="D39" s="5"/>
      <c r="E39" s="6"/>
      <c r="F39" s="26"/>
    </row>
    <row r="40" spans="2:6" ht="49.2" customHeight="1" x14ac:dyDescent="0.3">
      <c r="B40" s="23"/>
      <c r="C40" s="49" t="s">
        <v>4</v>
      </c>
      <c r="D40" s="35" t="s">
        <v>49</v>
      </c>
      <c r="E40" s="40" t="s">
        <v>50</v>
      </c>
      <c r="F40" s="26"/>
    </row>
    <row r="41" spans="2:6" ht="15" customHeight="1" x14ac:dyDescent="0.3">
      <c r="B41" s="23"/>
      <c r="C41" s="28" t="s">
        <v>11</v>
      </c>
      <c r="D41" s="118">
        <v>12.068406561690997</v>
      </c>
      <c r="E41" s="119">
        <v>28.178411780173544</v>
      </c>
      <c r="F41" s="26"/>
    </row>
    <row r="42" spans="2:6" ht="15" customHeight="1" x14ac:dyDescent="0.3">
      <c r="B42" s="23"/>
      <c r="C42" s="28" t="s">
        <v>237</v>
      </c>
      <c r="D42" s="118">
        <v>12.185443653717989</v>
      </c>
      <c r="E42" s="119">
        <v>25.854860385247125</v>
      </c>
      <c r="F42" s="26"/>
    </row>
    <row r="43" spans="2:6" ht="15" customHeight="1" x14ac:dyDescent="0.3">
      <c r="B43" s="23"/>
      <c r="C43" s="41" t="s">
        <v>238</v>
      </c>
      <c r="D43" s="120">
        <v>12.145532370251471</v>
      </c>
      <c r="E43" s="121">
        <v>29.180932314985515</v>
      </c>
      <c r="F43" s="26"/>
    </row>
    <row r="44" spans="2:6" ht="15" customHeight="1" x14ac:dyDescent="0.3">
      <c r="B44" s="23"/>
      <c r="C44" s="46"/>
      <c r="D44" s="124"/>
      <c r="E44" s="124"/>
      <c r="F44" s="26"/>
    </row>
    <row r="45" spans="2:6" ht="15" customHeight="1" x14ac:dyDescent="0.3">
      <c r="B45" s="23"/>
      <c r="C45" s="28" t="s">
        <v>239</v>
      </c>
      <c r="D45" s="118">
        <v>12.88686833362476</v>
      </c>
      <c r="E45" s="119">
        <v>29.005059021922431</v>
      </c>
      <c r="F45" s="26"/>
    </row>
    <row r="46" spans="2:6" ht="15" customHeight="1" x14ac:dyDescent="0.3">
      <c r="B46" s="23"/>
      <c r="C46" s="28" t="s">
        <v>240</v>
      </c>
      <c r="D46" s="118">
        <v>12.158498435870699</v>
      </c>
      <c r="E46" s="119">
        <v>29.395604395604398</v>
      </c>
      <c r="F46" s="26"/>
    </row>
    <row r="47" spans="2:6" ht="15" customHeight="1" x14ac:dyDescent="0.3">
      <c r="B47" s="23"/>
      <c r="C47" s="29" t="s">
        <v>241</v>
      </c>
      <c r="D47" s="122">
        <v>12.383828996282528</v>
      </c>
      <c r="E47" s="123">
        <v>20.190023752969122</v>
      </c>
      <c r="F47" s="26"/>
    </row>
    <row r="48" spans="2:6" ht="15" customHeight="1" x14ac:dyDescent="0.3">
      <c r="B48" s="23"/>
      <c r="C48" s="28" t="s">
        <v>242</v>
      </c>
      <c r="D48" s="118">
        <v>11.702302631578949</v>
      </c>
      <c r="E48" s="119">
        <v>31.342400946185688</v>
      </c>
      <c r="F48" s="26"/>
    </row>
    <row r="49" spans="2:6" ht="15" customHeight="1" x14ac:dyDescent="0.3">
      <c r="B49" s="23"/>
      <c r="C49" s="32" t="s">
        <v>256</v>
      </c>
      <c r="D49" s="33"/>
      <c r="E49" s="33"/>
      <c r="F49" s="26"/>
    </row>
    <row r="50" spans="2:6" ht="15" customHeight="1" x14ac:dyDescent="0.3">
      <c r="B50" s="23"/>
      <c r="C50" s="33" t="s">
        <v>279</v>
      </c>
      <c r="D50" s="33"/>
      <c r="E50" s="33"/>
      <c r="F50" s="26"/>
    </row>
    <row r="51" spans="2:6" ht="15" customHeight="1" x14ac:dyDescent="0.3">
      <c r="B51" s="24"/>
      <c r="C51" s="7"/>
      <c r="D51" s="7"/>
      <c r="E51" s="7"/>
      <c r="F51" s="27"/>
    </row>
    <row r="52" spans="2:6" ht="20.100000000000001" customHeight="1" x14ac:dyDescent="0.3"/>
  </sheetData>
  <mergeCells count="4">
    <mergeCell ref="C22:E22"/>
    <mergeCell ref="C37:E37"/>
    <mergeCell ref="C7:E7"/>
    <mergeCell ref="C6:E6"/>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F283AF-D175-49EE-B17C-8FA4C9E8F68C}">
  <ds:schemaRefs>
    <ds:schemaRef ds:uri="http://schemas.microsoft.com/office/2006/metadata/properties"/>
    <ds:schemaRef ds:uri="http://schemas.microsoft.com/office/infopath/2007/PartnerControls"/>
    <ds:schemaRef ds:uri="http://schemas.microsoft.com/sharepoint/v3"/>
    <ds:schemaRef ds:uri="2770f0a5-d704-4a2b-aa5a-f8913fcb8d1f"/>
    <ds:schemaRef ds:uri="7815f5ab-9ba9-413f-af29-97aa4d40559a"/>
  </ds:schemaRefs>
</ds:datastoreItem>
</file>

<file path=customXml/itemProps2.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3.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FORSIDE</vt:lpstr>
      <vt:lpstr>Indhold</vt:lpstr>
      <vt:lpstr>1. Population - Overblik</vt:lpstr>
      <vt:lpstr>2. Population - Arbejdsmarked</vt:lpstr>
      <vt:lpstr>3. Population - Kronisk sygdom</vt:lpstr>
      <vt:lpstr>4. Aktivitet - Sundhedsvæsenet</vt:lpstr>
      <vt:lpstr>5. Aktivitet - Område og arbejd</vt:lpstr>
      <vt:lpstr>6. Aktivitet - Sygehusvæsenet</vt:lpstr>
      <vt:lpstr>7. Aktivitet - Genindlæggelser</vt:lpstr>
      <vt:lpstr>8. Aktivitet - Forebyggelige</vt:lpstr>
      <vt:lpstr>9. Aktivitet - Speciallæge</vt:lpstr>
      <vt:lpstr>10. Aktivitet - Almen praksis</vt:lpstr>
      <vt:lpstr>11. Aktivitet - Kommune</vt:lpstr>
      <vt:lpstr>12. Aktivitet - Midl. ophold</vt:lpstr>
      <vt:lpstr>13. Udgifter - Værdi af beh.</vt:lpstr>
      <vt:lpstr>14. Udgifter - KFF</vt:lpstr>
      <vt:lpstr>15. Udgifter - Medicin</vt:lpstr>
      <vt:lpstr>16. Medicin - Dosispakket</vt:lpstr>
      <vt:lpstr>17. Medicin - Polyfarmaci</vt:lpstr>
      <vt:lpstr>18. Medicin - Antipsykotika</vt:lpstr>
      <vt:lpstr>19. Praksissektor - AP </vt:lpstr>
      <vt:lpstr>20. Praksissektor - Speciallæge</vt:lpstr>
      <vt:lpstr>21. Praksissektor - Øvrig</vt:lpstr>
      <vt:lpstr>22. Sundhedsudd. - Arbejdssted</vt:lpstr>
      <vt:lpstr>23. Sundhedsudd. - Bopæl</vt:lpstr>
    </vt:vector>
  </TitlesOfParts>
  <Manager/>
  <Company>Sundhedsdatastyrelsen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Datapakke til sundhedsråd</dc:title>
  <dc:subject/>
  <dc:creator>Sundhedsdatastyrelsen</dc:creator>
  <cp:keywords/>
  <dc:description/>
  <cp:lastModifiedBy>Amalie Louise Schack</cp:lastModifiedBy>
  <cp:revision/>
  <dcterms:created xsi:type="dcterms:W3CDTF">2015-07-23T14:09:38Z</dcterms:created>
  <dcterms:modified xsi:type="dcterms:W3CDTF">2025-10-07T07:54:59Z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